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 activeTab="1"/>
  </bookViews>
  <sheets>
    <sheet name="地市透视表" sheetId="5" r:id="rId1"/>
    <sheet name="汇总" sheetId="2" r:id="rId2"/>
    <sheet name="杭州" sheetId="70" r:id="rId3"/>
    <sheet name="台州" sheetId="71" r:id="rId4"/>
  </sheets>
  <definedNames>
    <definedName name="_xlnm._FilterDatabase" localSheetId="1" hidden="1">汇总!$A$1:$L$50</definedName>
    <definedName name="_xlnm._FilterDatabase" localSheetId="2" hidden="1">杭州!$A$1:$AE$125</definedName>
    <definedName name="_xlnm._FilterDatabase" localSheetId="3" hidden="1">台州!$A$1:$O$356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<sst xmlns="http://schemas.openxmlformats.org/spreadsheetml/2006/main" count="5577" uniqueCount="1555">
  <si>
    <t>地市</t>
  </si>
  <si>
    <t>资产条数</t>
  </si>
  <si>
    <t>资产原值（元）</t>
  </si>
  <si>
    <t>资产净值（元）</t>
  </si>
  <si>
    <t>净值/原值</t>
  </si>
  <si>
    <t>评估价（元）</t>
  </si>
  <si>
    <t>杭州</t>
  </si>
  <si>
    <t>台州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</si>
  <si>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</si>
  <si>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</si>
  <si>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</si>
  <si>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</si>
  <si>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</si>
  <si>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</si>
  <si>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</si>
  <si>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</si>
  <si>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</si>
  <si>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</si>
  <si>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</si>
  <si>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第十二批</t>
  </si>
  <si>
    <t>标牌标签</t>
  </si>
  <si>
    <t>其他各类铁质为主的报废物资</t>
  </si>
  <si>
    <t>个</t>
  </si>
  <si>
    <t>1980元/吨</t>
  </si>
  <si>
    <t>电表</t>
  </si>
  <si>
    <t>电池架</t>
  </si>
  <si>
    <t>千克</t>
  </si>
  <si>
    <t>铝芯电缆</t>
  </si>
  <si>
    <t>铝缆类</t>
  </si>
  <si>
    <t>17160元/吨×出铝率</t>
  </si>
  <si>
    <t>铜芯电缆</t>
  </si>
  <si>
    <t>铜缆类</t>
  </si>
  <si>
    <t>70210元/吨×出铜率</t>
  </si>
  <si>
    <t>断路器</t>
  </si>
  <si>
    <t>防雷器</t>
  </si>
  <si>
    <t>机柜内含嵌入式开关电源</t>
  </si>
  <si>
    <t>4000×完整度+1990</t>
  </si>
  <si>
    <t>一体化机柜（空调型）</t>
  </si>
  <si>
    <t>其中8个合并处置</t>
  </si>
  <si>
    <t>一体化机柜（风扇型）</t>
  </si>
  <si>
    <t>一体化机柜(风扇型）</t>
  </si>
  <si>
    <t>综合柜</t>
  </si>
  <si>
    <t>动环监控</t>
  </si>
  <si>
    <t>动力及环境监控组件</t>
  </si>
  <si>
    <t>纯主机无辅材</t>
  </si>
  <si>
    <t>交流计量箱</t>
  </si>
  <si>
    <t>配电箱类</t>
  </si>
  <si>
    <t>配电箱</t>
  </si>
  <si>
    <t>嵌入式开关电源</t>
  </si>
  <si>
    <t>架</t>
  </si>
  <si>
    <t>组合开关电源柜</t>
  </si>
  <si>
    <t>959×完整度+173</t>
  </si>
  <si>
    <t>3P空调无铜管</t>
  </si>
  <si>
    <t>台</t>
  </si>
  <si>
    <t>5P空调无铜管</t>
  </si>
  <si>
    <t>空调控制器</t>
  </si>
  <si>
    <t>蓄电池连接条</t>
  </si>
  <si>
    <t>门锁</t>
  </si>
  <si>
    <t>模块</t>
  </si>
  <si>
    <t>铜管</t>
  </si>
  <si>
    <t>铜铁转换条</t>
  </si>
  <si>
    <t>根</t>
  </si>
  <si>
    <t>油机转换箱</t>
  </si>
  <si>
    <t>智能通风设备</t>
  </si>
  <si>
    <t>2P及2P以下成套空调</t>
  </si>
  <si>
    <t>3P空调室内外成套</t>
  </si>
  <si>
    <t>壁挂式开关电源</t>
  </si>
  <si>
    <t>变压器（铜芯）S9-油式</t>
  </si>
  <si>
    <t>13190元/吨</t>
  </si>
  <si>
    <t>电表箱</t>
  </si>
  <si>
    <t>电池合路器</t>
  </si>
  <si>
    <t>电控锁</t>
  </si>
  <si>
    <t>供电计量设备</t>
  </si>
  <si>
    <t>漏缆</t>
  </si>
  <si>
    <t>米</t>
  </si>
  <si>
    <t>逆变器</t>
  </si>
  <si>
    <t>走线架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</si>
  <si>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</si>
  <si>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</si>
  <si>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</si>
  <si>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</si>
  <si>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</si>
  <si>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</si>
  <si>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</si>
  <si>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</si>
  <si>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单节电池电压</t>
  </si>
  <si>
    <t>规格型号</t>
  </si>
  <si>
    <t>生产厂家</t>
  </si>
  <si>
    <t>站点名称</t>
  </si>
  <si>
    <t>站点编码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</si>
  <si>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</si>
  <si>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</si>
  <si>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</si>
  <si>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</si>
  <si>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</si>
  <si>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</si>
  <si>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</si>
  <si>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说明</t>
  </si>
  <si>
    <t>杭州市分公司2025年第七次党委会纪要-杭州铁塔党委会纪要(2025)第9期</t>
  </si>
  <si>
    <t>330100451988</t>
  </si>
  <si>
    <t>标签标牌</t>
  </si>
  <si>
    <t>无</t>
  </si>
  <si>
    <t>滨江丹枫路跟通和路NR</t>
  </si>
  <si>
    <t>330108500010002164</t>
  </si>
  <si>
    <t/>
  </si>
  <si>
    <t>无*标牌标签**滨江丹枫路跟通和路NR*330108500010002164*0.5kg*330100451988*批*废旧</t>
  </si>
  <si>
    <t>普通钢</t>
  </si>
  <si>
    <t>重量计算</t>
  </si>
  <si>
    <t>330100313810</t>
  </si>
  <si>
    <t>余杭勾庄工业园西</t>
  </si>
  <si>
    <t>330110908000000296</t>
  </si>
  <si>
    <t>无*电表**余杭勾庄工业园西*330110908000000296*1kg*330100313810*批*废旧</t>
  </si>
  <si>
    <t>配件</t>
  </si>
  <si>
    <t>方大-临安</t>
  </si>
  <si>
    <t>无*电池架**方大-临安*无*195.5kg*330100175144等11个资产配件*批*废旧</t>
  </si>
  <si>
    <t>330100131892</t>
  </si>
  <si>
    <t>电缆</t>
  </si>
  <si>
    <t>铝缆</t>
  </si>
  <si>
    <t>桐庐翰板路口</t>
  </si>
  <si>
    <t>330122908000000167</t>
  </si>
  <si>
    <t>出铝率40%</t>
  </si>
  <si>
    <t>无*铝缆*出铝率40%*桐庐翰板路口*330122908000000167*平均110kg*330100131892*批*废旧</t>
  </si>
  <si>
    <t>电力电缆</t>
  </si>
  <si>
    <t>330100133857</t>
  </si>
  <si>
    <t>桐庐骆家</t>
  </si>
  <si>
    <t>330122908000000409</t>
  </si>
  <si>
    <t>无*铝缆*出铝率40%*桐庐骆家*330122908000000409*平均110kg*330100133857*批*废旧</t>
  </si>
  <si>
    <t>330100107296</t>
  </si>
  <si>
    <t>桐庐蒲家</t>
  </si>
  <si>
    <t>330122908000000128</t>
  </si>
  <si>
    <t>无*铝缆*出铝率40%*桐庐蒲家*330122908000000128*平均110kg*330100107296*批*废旧</t>
  </si>
  <si>
    <t>330100255210</t>
  </si>
  <si>
    <t>桐庐商学院十字路口</t>
  </si>
  <si>
    <t>330122500000001604</t>
  </si>
  <si>
    <t>无*铝缆*出铝率40%*桐庐商学院十字路口*330122500000001604*平均110kg*330100255210*批*废旧</t>
  </si>
  <si>
    <t>330100133311</t>
  </si>
  <si>
    <t>桐庐上沈</t>
  </si>
  <si>
    <t>330122908000000247</t>
  </si>
  <si>
    <t>无*铝缆*出铝率40%*桐庐上沈*330122908000000247*平均110kg*330100133311*批*废旧</t>
  </si>
  <si>
    <t>330100003059</t>
  </si>
  <si>
    <t>桐庐邵家湾</t>
  </si>
  <si>
    <t>33012201000134</t>
  </si>
  <si>
    <t>无*铝缆*出铝率40%*桐庐邵家湾*33012201000134*平均110kg*330100003059*批*废旧</t>
  </si>
  <si>
    <t>330100107345</t>
  </si>
  <si>
    <t>桐庐瑶琳大方村</t>
  </si>
  <si>
    <t>330122908000000511</t>
  </si>
  <si>
    <t>无*铝缆*出铝率40%*桐庐瑶琳大方村*330122908000000511*平均110kg*330100107345*批*废旧</t>
  </si>
  <si>
    <t>330100132723</t>
  </si>
  <si>
    <t>桐庐钟山高峰村</t>
  </si>
  <si>
    <t>330122908000000411</t>
  </si>
  <si>
    <t>无*铝缆*出铝率40%*桐庐钟山高峰村*330122908000000411*平均110kg*330100132723*批*废旧</t>
  </si>
  <si>
    <t>330100002121</t>
  </si>
  <si>
    <t>小来大搬迁</t>
  </si>
  <si>
    <t>330122010000000140</t>
  </si>
  <si>
    <t>无*铝缆*出铝率40%*小来大搬迁*330122010000000140*平均凑整110.5kg*330100002121*批*废旧</t>
  </si>
  <si>
    <t>330100206180</t>
  </si>
  <si>
    <t>孝门陈家</t>
  </si>
  <si>
    <t>33012200000049</t>
  </si>
  <si>
    <t>无*铝缆*出铝率40%*孝门陈家*33012200000049*平均110kg*330100206180*批*废旧</t>
  </si>
  <si>
    <t>杭州市分公司2025年第三次党委会纪要-杭州铁塔党委会纪要(2025)第5期</t>
  </si>
  <si>
    <t>330100332933</t>
  </si>
  <si>
    <t>铝缆-4芯</t>
  </si>
  <si>
    <t>余杭赞成檀府15幢NR</t>
  </si>
  <si>
    <t>330110500010002953</t>
  </si>
  <si>
    <t>无*铝缆-4芯**余杭赞成檀府15幢NR*330110500010002953*8.5kg*330100332933*批*废旧</t>
  </si>
  <si>
    <t>杭州市分公司2025年第五次党委会纪要-杭州铁塔党委会纪要(2025)第7期</t>
  </si>
  <si>
    <t>330100219082</t>
  </si>
  <si>
    <t>淳安汾口西坞村</t>
  </si>
  <si>
    <t>330127500000000116</t>
  </si>
  <si>
    <t>无*铝缆-4芯*出铝率40%*淳安汾口西坞村*330127500000000116*平均43kg*330100219082*批*废旧</t>
  </si>
  <si>
    <t>330100225020</t>
  </si>
  <si>
    <t>淳安汾口镇桃林畈村</t>
  </si>
  <si>
    <t>330127500000000180</t>
  </si>
  <si>
    <t>无*铝缆-4芯*出铝率40%*淳安汾口镇桃林畈村*330127500000000180*平均43kg*330100225020*批*废旧</t>
  </si>
  <si>
    <t>330100133185</t>
  </si>
  <si>
    <t>淳安枫树岭镇宋家埠村</t>
  </si>
  <si>
    <t>330127908000000656</t>
  </si>
  <si>
    <t>无*铝缆-4芯*出铝率40%*淳安枫树岭镇宋家埠村*330127908000000656*平均43kg*330100133185*批*废旧</t>
  </si>
  <si>
    <t>330100313278</t>
  </si>
  <si>
    <t>淳安枫树岭镇乍尔村</t>
  </si>
  <si>
    <t>330127500000001694</t>
  </si>
  <si>
    <t>无*铝缆-4芯*出铝率40%*淳安枫树岭镇乍尔村*330127500000001694*平均43kg*330100313278*批*废旧</t>
  </si>
  <si>
    <t>330100134051</t>
  </si>
  <si>
    <t>淳安横沿乡富满山村</t>
  </si>
  <si>
    <t>330127908000001190</t>
  </si>
  <si>
    <t>无*铝缆-4芯*出铝率40%*淳安横沿乡富满山村*330127908000001190*平均43kg*330100134051*批*废旧</t>
  </si>
  <si>
    <t>330100244163</t>
  </si>
  <si>
    <t>淳安姜家黄村桥</t>
  </si>
  <si>
    <t>330127908000000048</t>
  </si>
  <si>
    <t>无*铝缆-4芯*出铝率40%*淳安姜家黄村桥*330127908000000048*平均43kg*330100244163*批*废旧</t>
  </si>
  <si>
    <t>330100408174</t>
  </si>
  <si>
    <t>淳安姜家镇炉形村</t>
  </si>
  <si>
    <t>330127908000001068</t>
  </si>
  <si>
    <t>无*铝缆-4芯*出铝率40%*淳安姜家镇炉形村*330127908000001068*平均凑整47.5kg*330100408174*批*废旧</t>
  </si>
  <si>
    <t>330100134173</t>
  </si>
  <si>
    <t>淳安石林镇岭足村</t>
  </si>
  <si>
    <t>330127908000000740</t>
  </si>
  <si>
    <t>无*铝缆-4芯*出铝率40%*淳安石林镇岭足村*330127908000000740*平均43kg*330100134173*批*废旧</t>
  </si>
  <si>
    <t>330100110550</t>
  </si>
  <si>
    <t>淳安塔岭</t>
  </si>
  <si>
    <t>330127908000000794</t>
  </si>
  <si>
    <t>无*铝缆-4芯*出铝率40%*淳安塔岭*330127908000000794*平均43kg*330100110550*批*废旧</t>
  </si>
  <si>
    <t>330100134122</t>
  </si>
  <si>
    <t>淳安鱼泉村</t>
  </si>
  <si>
    <t>330127908000000816</t>
  </si>
  <si>
    <t>无*铝缆-4芯*出铝率40%*淳安鱼泉村*330127908000000816*平均43kg*330100134122*批*废旧</t>
  </si>
  <si>
    <t>330100216080</t>
  </si>
  <si>
    <t>无*铝缆-4芯*出铝率40%*淳安鱼泉村*330127908000000816*平均43kg*330100216080*批*废旧</t>
  </si>
  <si>
    <t>330100007177</t>
  </si>
  <si>
    <t>浪川乡鲍家村</t>
  </si>
  <si>
    <t>330127500000000011</t>
  </si>
  <si>
    <t>无*铝缆-4芯*出铝率40%*浪川乡鲍家村*330127500000000011*平均43kg*330100007177*批*废旧</t>
  </si>
  <si>
    <t>330100464332</t>
  </si>
  <si>
    <t>铜缆-4芯</t>
  </si>
  <si>
    <t>临安昌化西临时站</t>
  </si>
  <si>
    <t>330185500000001840</t>
  </si>
  <si>
    <t>出铜率70%</t>
  </si>
  <si>
    <t>无*铜缆-4芯*出铜率70%*临安昌化西临时站*330185500000001840*3.5kg*330100464332*批*废旧</t>
  </si>
  <si>
    <t>330100270484</t>
  </si>
  <si>
    <t>63A</t>
  </si>
  <si>
    <t>余杭五常乡</t>
  </si>
  <si>
    <t>330110908000001445</t>
  </si>
  <si>
    <t>无*63A**余杭五常乡*330110908000001445*0.5kg*330100270484*批*废旧</t>
  </si>
  <si>
    <t>杭州市分公司2022年第十次党委会纪要-杭州铁塔党委会纪要〔2022〕第10期</t>
  </si>
  <si>
    <t>330100128808</t>
  </si>
  <si>
    <t>防雷设备</t>
  </si>
  <si>
    <t>低压避雷设施</t>
  </si>
  <si>
    <t>萧山宁围硅宝科技搬迁</t>
  </si>
  <si>
    <t>330109500010002979</t>
  </si>
  <si>
    <t>无*低压避雷设施**萧山宁围硅宝科技搬迁*330109500010002979*9.5kg*330100128808*批*废旧</t>
  </si>
  <si>
    <t>杭州市分公司2022年第三十次党委会纪要-杭州铁塔党委会纪要〔2022〕第30期</t>
  </si>
  <si>
    <t>330100160650</t>
  </si>
  <si>
    <t>无*防雷器**萧山宁围硅宝科技搬迁*330109500010002979*6kg*330100160650*批*废旧</t>
  </si>
  <si>
    <t>浙江铁塔财务〔2022〕71号</t>
  </si>
  <si>
    <t>杭州市分公司2024年第二十九次党委会纪要-杭州铁塔党委会纪要(2024)第31期</t>
  </si>
  <si>
    <t>330100209866</t>
  </si>
  <si>
    <t>机柜</t>
  </si>
  <si>
    <t>一体化电源柜（风扇型）</t>
  </si>
  <si>
    <t>文昌镇西河村SK场</t>
  </si>
  <si>
    <t>330127500000000147</t>
  </si>
  <si>
    <t>包含嵌入式开关电源，无模块</t>
  </si>
  <si>
    <t>无*一体化电源柜（风扇型）*包含嵌入式开关电源，无模块*文昌镇西河村SK场*330127500000000147*85.5kg/完整度5%*330100209866*批*废旧</t>
  </si>
  <si>
    <t>较高的柜体</t>
  </si>
  <si>
    <t>完整度5%</t>
  </si>
  <si>
    <t>330100268261_1</t>
  </si>
  <si>
    <t>一体化机柜（风扇型）-拆分-机柜柜体组件</t>
  </si>
  <si>
    <t>余杭良渚古遗研学基地NR</t>
  </si>
  <si>
    <t>330110500000002318</t>
  </si>
  <si>
    <t>机柜散架，门板缺一块</t>
  </si>
  <si>
    <t>无*一体化机柜（风扇型）-拆分-机柜柜体组件*机柜散架，门板缺一块*余杭良渚古遗研学基地NR*330110500000002318**330100268261_1*批*废旧</t>
  </si>
  <si>
    <t>一体化机柜</t>
  </si>
  <si>
    <t>数量计算</t>
  </si>
  <si>
    <t>合并处置</t>
  </si>
  <si>
    <t>330100251285_1</t>
  </si>
  <si>
    <t>一体化机柜（空调型）-拆分-机柜柜体组件</t>
  </si>
  <si>
    <t>网优规划站点编号21</t>
  </si>
  <si>
    <t>330110500000001974</t>
  </si>
  <si>
    <t>无*一体化机柜（空调型）-拆分-机柜柜体组件**网优规划站点编号21*330110500000001974**330100251285_1*批*废旧</t>
  </si>
  <si>
    <t>330100322733_1</t>
  </si>
  <si>
    <t>余杭杭亿大厦</t>
  </si>
  <si>
    <t>330110500000000585</t>
  </si>
  <si>
    <t>机柜散架</t>
  </si>
  <si>
    <t>无*一体化机柜（空调型）-拆分-机柜柜体组件*机柜散架*余杭杭亿大厦*330110500000000585**330100322733_1*批*废旧</t>
  </si>
  <si>
    <t>330100298700_1</t>
  </si>
  <si>
    <t>余杭良渚严家斗区域A</t>
  </si>
  <si>
    <t>330110500000002393</t>
  </si>
  <si>
    <t>无*一体化机柜（空调型）-拆分-机柜柜体组件*机柜散架*余杭良渚严家斗区域A*330110500000002393**330100298700_1*批*废旧</t>
  </si>
  <si>
    <t>330100298701_1</t>
  </si>
  <si>
    <t>无*一体化机柜（空调型）-拆分-机柜柜体组件*机柜散架*余杭良渚严家斗区域A*330110500000002393**330100298701_1*批*废旧</t>
  </si>
  <si>
    <t>330100241047_1</t>
  </si>
  <si>
    <t>余杭凤都工业园</t>
  </si>
  <si>
    <t>330110908000000579</t>
  </si>
  <si>
    <t>无*一体化机柜（空调型）-拆分-机柜柜体组件*机柜散架，门板缺一块*余杭凤都工业园*330110908000000579**330100241047_1*批*废旧</t>
  </si>
  <si>
    <t>杭州市分公司2024年第三十四次党委会纪要-杭州铁塔党委会纪要(2024)第36期</t>
  </si>
  <si>
    <t>330100286351_2</t>
  </si>
  <si>
    <t>杭州市滨江中南公寓东</t>
  </si>
  <si>
    <t>330108500000001713</t>
  </si>
  <si>
    <t>无*一体化机柜（空调型）-拆分-机柜柜体组件**杭州市滨江中南公寓东*330108500000001713**330100286351_2*批*废旧</t>
  </si>
  <si>
    <t>浙江铁塔财务〔2024〕41号-关于2024年12月地市固定资产报废申请（第一批）的批复</t>
  </si>
  <si>
    <t>杭州市分公司2024年第十四次党委会纪要-杭州铁塔党委会纪要(2024)第16期</t>
  </si>
  <si>
    <t>330100293009_1</t>
  </si>
  <si>
    <t>无*一体化机柜（空调型）-拆分-机柜柜体组件**杭州市滨江中南公寓东*330108500000001713**330100293009_1*批*废旧</t>
  </si>
  <si>
    <t>330100193006</t>
  </si>
  <si>
    <t>一体化设备柜（风扇型）</t>
  </si>
  <si>
    <t>诺富特服装有限公司</t>
  </si>
  <si>
    <t>330110500000000424</t>
  </si>
  <si>
    <t>无*一体化设备柜（风扇型）**诺富特服装有限公司*330110500000000424**330100193006*批*废旧</t>
  </si>
  <si>
    <t>330100270668</t>
  </si>
  <si>
    <t>余杭仓前太炎花苑</t>
  </si>
  <si>
    <t>330110908000000611</t>
  </si>
  <si>
    <t>无*一体化设备柜（风扇型）**余杭仓前太炎花苑*330110908000000611**330100270668*批*废旧</t>
  </si>
  <si>
    <t>330100170527</t>
  </si>
  <si>
    <t>一体化设备柜（空调型）</t>
  </si>
  <si>
    <t>无*一体化设备柜（空调型）**网优规划站点编号21*330110500000001974**330100170527*批*废旧</t>
  </si>
  <si>
    <t>330100270858</t>
  </si>
  <si>
    <t>余杭捷瑞达科技园NR</t>
  </si>
  <si>
    <t>330110500000002246</t>
  </si>
  <si>
    <t>无*一体化设备柜（空调型）*机柜散架*余杭捷瑞达科技园NR*330110500000002246**330100270858*批*废旧</t>
  </si>
  <si>
    <t>330100202982</t>
  </si>
  <si>
    <t>萧山杜湖村</t>
  </si>
  <si>
    <t>330109908000000895</t>
  </si>
  <si>
    <t>无*综合柜**萧山杜湖村*330109908000000895*63.5kg*330100202982*批*废旧</t>
  </si>
  <si>
    <t>杭州市分公司2024年第二十六次党委会纪要-杭州铁塔党委会纪要(2024)第28期</t>
  </si>
  <si>
    <t>330100267759</t>
  </si>
  <si>
    <t>杭州云峰村</t>
  </si>
  <si>
    <t>330104908000000598</t>
  </si>
  <si>
    <t>无*综合柜**杭州云峰村*330104908000000598*66.5kg*330100267759*批*废旧</t>
  </si>
  <si>
    <t>330100201857</t>
  </si>
  <si>
    <t>监控</t>
  </si>
  <si>
    <t>博陆南</t>
  </si>
  <si>
    <t>33011001000216</t>
  </si>
  <si>
    <t>无*动环监控*纯主机无辅材*博陆南*33011001000216**330100201857*批*废旧</t>
  </si>
  <si>
    <t>其他小件物资</t>
  </si>
  <si>
    <t>330100223850</t>
  </si>
  <si>
    <t>杭州市余杭区石山线山后路村</t>
  </si>
  <si>
    <t>330110500000000214</t>
  </si>
  <si>
    <t>无*动环监控*纯主机无辅材*杭州市余杭区石山线山后路村*330110500000000214**330100223850*批*废旧</t>
  </si>
  <si>
    <t>330100201818</t>
  </si>
  <si>
    <t>胡桥家园</t>
  </si>
  <si>
    <t>33011001000238</t>
  </si>
  <si>
    <t>无*动环监控*纯主机无辅材*胡桥家园*33011001000238**330100201818*批*废旧</t>
  </si>
  <si>
    <t>330100196585</t>
  </si>
  <si>
    <t>余杭临平美莱国际</t>
  </si>
  <si>
    <t>330110500000000194</t>
  </si>
  <si>
    <t>无*动环监控*纯主机无辅材*余杭临平美莱国际*330110500000000194**330100196585*批*废旧</t>
  </si>
  <si>
    <t>330100209864</t>
  </si>
  <si>
    <t>无*动环监控*纯主机无辅材*文昌镇西河村SK场*330127500000000147**330100209864*批*废旧</t>
  </si>
  <si>
    <t>330100212626</t>
  </si>
  <si>
    <t>建德乾潭后山</t>
  </si>
  <si>
    <t>330182908000001008</t>
  </si>
  <si>
    <t>无*动环监控*纯主机无辅材*建德乾潭后山*330182908000001008**330100212626*批*废旧</t>
  </si>
  <si>
    <t>330100142686</t>
  </si>
  <si>
    <t>余杭中山宾馆</t>
  </si>
  <si>
    <t>330110908000000659</t>
  </si>
  <si>
    <t>无*动环监控*纯主机无辅材*余杭中山宾馆*330110908000000659**330100142686*批*废旧</t>
  </si>
  <si>
    <t>330100234348</t>
  </si>
  <si>
    <t>无*动环监控*纯主机无辅材*余杭中山宾馆*330110908000000659**330100234348*批*废旧</t>
  </si>
  <si>
    <t>330100291453</t>
  </si>
  <si>
    <t>萧山靖江协谊</t>
  </si>
  <si>
    <t>330109908000001743</t>
  </si>
  <si>
    <t>无*动环监控*纯主机无辅材*萧山靖江协谊*330109908000001743**330100291453*批*废旧</t>
  </si>
  <si>
    <t>330100213707</t>
  </si>
  <si>
    <t>萧山坎山东社村</t>
  </si>
  <si>
    <t>330109908000001898</t>
  </si>
  <si>
    <t>无*动环监控*纯主机无辅材*萧山坎山东社村*330109908000001898**330100213707*批*废旧</t>
  </si>
  <si>
    <t>330100246205</t>
  </si>
  <si>
    <t>无*动环监控*纯主机无辅材*萧山宁围硅宝科技搬迁*330109500010002979**330100246205*批*废旧</t>
  </si>
  <si>
    <t>杭州市分公司2024年第十一次党委会纪要-杭州铁塔党委会纪要(2024)第13期</t>
  </si>
  <si>
    <t>330100271180</t>
  </si>
  <si>
    <t>无*动环监控*纯主机无辅材*萧山宁围硅宝科技搬迁*330109500010002979**330100271180*批*废旧</t>
  </si>
  <si>
    <t>330100226814</t>
  </si>
  <si>
    <t>无*交流计量箱**文昌镇西河村SK场*330127500000000147**330100226814*批*废旧</t>
  </si>
  <si>
    <t>330100451985</t>
  </si>
  <si>
    <t>无*交流计量箱**萧山宁围硅宝科技搬迁*330109500010002979**330100451985*批*废旧</t>
  </si>
  <si>
    <t>330100138234</t>
  </si>
  <si>
    <t>交流配电箱</t>
  </si>
  <si>
    <t>建德大洋</t>
  </si>
  <si>
    <t>330182908000000738</t>
  </si>
  <si>
    <t>无*交流配电箱**建德大洋*330182908000000738**330100138234*批*废旧</t>
  </si>
  <si>
    <t>330100123512</t>
  </si>
  <si>
    <t>建德大源头</t>
  </si>
  <si>
    <t>330182908000000334</t>
  </si>
  <si>
    <t>无*交流配电箱**建德大源头*330182908000000334**330100123512*批*废旧</t>
  </si>
  <si>
    <t>330100124392</t>
  </si>
  <si>
    <t>建德王家</t>
  </si>
  <si>
    <t>330182908000000420</t>
  </si>
  <si>
    <t>无前门</t>
  </si>
  <si>
    <t>无*交流配电箱*无前门*建德王家*330182908000000420**330100124392*批*废旧</t>
  </si>
  <si>
    <t>330100152459</t>
  </si>
  <si>
    <t>建德西桥</t>
  </si>
  <si>
    <t>330182908000000519</t>
  </si>
  <si>
    <t>无*交流配电箱*无前门*建德西桥*330182908000000519**330100152459*批*废旧</t>
  </si>
  <si>
    <t>330100114973</t>
  </si>
  <si>
    <t>无*交流配电箱**余杭中山宾馆*330110908000000659**330100114973*批*废旧</t>
  </si>
  <si>
    <t>330100001225</t>
  </si>
  <si>
    <t>无*交流配电箱**萧山坎山东社村*330109908000001898**330100001225*批*废旧</t>
  </si>
  <si>
    <t>330100215543</t>
  </si>
  <si>
    <t>萧山钱宏水泥</t>
  </si>
  <si>
    <t>330109908000000967</t>
  </si>
  <si>
    <t>无*交流配电箱**萧山钱宏水泥*330109908000000967**330100215543*批*废旧</t>
  </si>
  <si>
    <t>330100277497</t>
  </si>
  <si>
    <t>萧山新塘紫霞村</t>
  </si>
  <si>
    <t>330109908000001832</t>
  </si>
  <si>
    <t>无*交流配电箱**萧山新塘紫霞村*330109908000001832**330100277497*批*废旧</t>
  </si>
  <si>
    <t>330100169820</t>
  </si>
  <si>
    <t>新农都2区</t>
  </si>
  <si>
    <t>330109500000000287</t>
  </si>
  <si>
    <t>无*交流配电箱**新农都2区*330109500000000287**330100169820*批*废旧</t>
  </si>
  <si>
    <t>330100190877_1</t>
  </si>
  <si>
    <t>开关电源</t>
  </si>
  <si>
    <t>嵌入式</t>
  </si>
  <si>
    <t>余杭乔司泥桥三组-2</t>
  </si>
  <si>
    <t>330110500000000189</t>
  </si>
  <si>
    <t>无模块</t>
  </si>
  <si>
    <t>无*嵌入式*无模块*余杭乔司泥桥三组-2*330110500000000189*10.5kg*330100190877_1*批*废旧</t>
  </si>
  <si>
    <t>330100244023</t>
  </si>
  <si>
    <t>余杭乔司五星工业园</t>
  </si>
  <si>
    <t>330110906000014086</t>
  </si>
  <si>
    <t>无*嵌入式*无模块*余杭乔司五星工业园*330110906000014086*10.5kg*330100244023*批*废旧</t>
  </si>
  <si>
    <t>330100107159</t>
  </si>
  <si>
    <t>含2个模块</t>
  </si>
  <si>
    <t>无*嵌入式*含2个模块*萧山坎山东社村*330109908000001898*21kg*330100107159*批*废旧</t>
  </si>
  <si>
    <t>330100120226</t>
  </si>
  <si>
    <t>临安毛塔</t>
  </si>
  <si>
    <t>330185908000000687</t>
  </si>
  <si>
    <t>无模块，实物只有配电端子</t>
  </si>
  <si>
    <t>无*嵌入式*无模块，实物只有配电端子*临安毛塔*330185908000000687*5.5kg*330100120226*批*废旧</t>
  </si>
  <si>
    <t>330100111220</t>
  </si>
  <si>
    <t>组合式</t>
  </si>
  <si>
    <t>余杭塘栖镇戴家埭</t>
  </si>
  <si>
    <t>330110908000000408</t>
  </si>
  <si>
    <t>无模块，完整度15%</t>
  </si>
  <si>
    <t>无*组合式*无模块，完整度15%*余杭塘栖镇戴家埭*330110908000000408*完整度15%*330100111220*批*废旧</t>
  </si>
  <si>
    <t>完整度15%</t>
  </si>
  <si>
    <t>330100138776</t>
  </si>
  <si>
    <t>2个模块，完整度30%</t>
  </si>
  <si>
    <t>无*组合式*2个模块，完整度30%*建德乾潭后山*330182908000001008*完整度30%*330100138776*批*废旧</t>
  </si>
  <si>
    <t>完整度30%</t>
  </si>
  <si>
    <t>330100104942</t>
  </si>
  <si>
    <t>1个模块，完整度20%</t>
  </si>
  <si>
    <t>无*组合式*1个模块，完整度20%*余杭中山宾馆*330110908000000659*完整度20%*330100104942*批*废旧</t>
  </si>
  <si>
    <t>完整度20%</t>
  </si>
  <si>
    <t>330100149561</t>
  </si>
  <si>
    <t>临安太湖源临目</t>
  </si>
  <si>
    <t>330185908000000175</t>
  </si>
  <si>
    <t>1模块，缺前后2块门板,完整度20%</t>
  </si>
  <si>
    <t>无*组合式*1模块，缺前后2块门板,完整度20%*临安太湖源临目*330185908000000175*完整度20%*330100149561*批*废旧</t>
  </si>
  <si>
    <t>330100123534</t>
  </si>
  <si>
    <t>临安下源</t>
  </si>
  <si>
    <t>330185908000001130</t>
  </si>
  <si>
    <t>1模块，缺前后2块门板,完整度5%</t>
  </si>
  <si>
    <t>无*组合式*1模块，缺前后2块门板,完整度5%*临安下源*330185908000001130*完整度5%*330100123534*批*废旧</t>
  </si>
  <si>
    <t>330100170853</t>
  </si>
  <si>
    <t>下沙天马思宏南</t>
  </si>
  <si>
    <t>330104500000000116</t>
  </si>
  <si>
    <t>无*组合式*含2个模块*下沙天马思宏南*330104500000000116*完整度35%*330100170853*批*废旧</t>
  </si>
  <si>
    <t>完整度35%</t>
  </si>
  <si>
    <t>330100161104</t>
  </si>
  <si>
    <t>无*组合式*含2个模块*萧山宁围硅宝科技搬迁*330109500010002979*完整度20%*330100161104*批*废旧</t>
  </si>
  <si>
    <t>330100125160</t>
  </si>
  <si>
    <t>空调</t>
  </si>
  <si>
    <t>3P</t>
  </si>
  <si>
    <t>余杭泉漳村</t>
  </si>
  <si>
    <t>330110908000000745</t>
  </si>
  <si>
    <t>无铜管</t>
  </si>
  <si>
    <t>无*3P*无铜管*余杭泉漳村*330110908000000745**330100125160*批*废旧</t>
  </si>
  <si>
    <t>机房空调设备-空调</t>
  </si>
  <si>
    <t>330100126971</t>
  </si>
  <si>
    <t>大金</t>
  </si>
  <si>
    <t>淳安左口乡下山村</t>
  </si>
  <si>
    <t>330127908000000667</t>
  </si>
  <si>
    <t>大金*3P*无铜管*淳安左口乡下山村*330127908000000667**330100126971*批*废旧</t>
  </si>
  <si>
    <t>330100146865</t>
  </si>
  <si>
    <t>临安西天目乡吴家</t>
  </si>
  <si>
    <t>330185908000000770</t>
  </si>
  <si>
    <t>内机外机无盖板，铜管配件另行入库</t>
  </si>
  <si>
    <t>无*3P*内机外机无盖板，铜管配件另行入库*临安西天目乡吴家*330185908000000770**330100146865*批*废旧</t>
  </si>
  <si>
    <t>330100216936</t>
  </si>
  <si>
    <t>杭州下沙计量学院食堂</t>
  </si>
  <si>
    <t>330104908000000752</t>
  </si>
  <si>
    <t>配件铜管另行申请退库</t>
  </si>
  <si>
    <t>无*3P*配件铜管另行申请退库*杭州下沙计量学院食堂*330104908000000752**330100216936*批*废旧</t>
  </si>
  <si>
    <t>330100113327</t>
  </si>
  <si>
    <t>萧山河庄蜀南小区</t>
  </si>
  <si>
    <t>330109908000000766</t>
  </si>
  <si>
    <t>无*3P*配件铜管另行申请退库*萧山河庄蜀南小区*330109908000000766**330100113327*批*废旧</t>
  </si>
  <si>
    <t>杭州市分公司2024年第八次党委会纪要-杭州铁塔党委会纪要(2024)第10期</t>
  </si>
  <si>
    <t>330100127575</t>
  </si>
  <si>
    <t>萧山农垦二场</t>
  </si>
  <si>
    <t>330109908000000695</t>
  </si>
  <si>
    <t>无*3P*配件铜管另行申请退库*萧山农垦二场*330109908000000695**330100127575*批*废旧</t>
  </si>
  <si>
    <t>330100127854</t>
  </si>
  <si>
    <t>萧山十工段</t>
  </si>
  <si>
    <t>330109908000000366</t>
  </si>
  <si>
    <t>无*3P*配件铜管另行申请退库*萧山十工段*330109908000000366**330100127854*批*废旧</t>
  </si>
  <si>
    <t>330100147039</t>
  </si>
  <si>
    <t>萧山新围桥</t>
  </si>
  <si>
    <t>330109908000000923</t>
  </si>
  <si>
    <t>无*3P*配件铜管另行申请退库*萧山新围桥*330109908000000923**330100147039*批*废旧</t>
  </si>
  <si>
    <t>330100211847</t>
  </si>
  <si>
    <t>5P</t>
  </si>
  <si>
    <t>杭州湖墅电影院</t>
  </si>
  <si>
    <t>330105908000000471</t>
  </si>
  <si>
    <t>无*5P*配件铜管另行申请退库*杭州湖墅电影院*330105908000000471**330100211847*批*废旧</t>
  </si>
  <si>
    <t>330100211831</t>
  </si>
  <si>
    <t>杭州金通汽配城</t>
  </si>
  <si>
    <t>330105908000000472</t>
  </si>
  <si>
    <t>无*5P*配件铜管另行申请退库*杭州金通汽配城*330105908000000472**330100211831*批*废旧</t>
  </si>
  <si>
    <t>330100211832</t>
  </si>
  <si>
    <t>无*5P*配件铜管另行申请退库*杭州金通汽配城*330105908000000472**330100211832*批*废旧</t>
  </si>
  <si>
    <t>330100184665</t>
  </si>
  <si>
    <t>杭州彭埠红二区</t>
  </si>
  <si>
    <t>330104908000000758</t>
  </si>
  <si>
    <t>无*5P*配件铜管另行申请退库*杭州彭埠红二区*330104908000000758**330100184665*批*废旧</t>
  </si>
  <si>
    <t>330100317929</t>
  </si>
  <si>
    <t>萧山新中村</t>
  </si>
  <si>
    <t>330109908000000217</t>
  </si>
  <si>
    <t>无*5P*配件铜管另行申请退库*萧山新中村*330109908000000217**330100317929*批*废旧</t>
  </si>
  <si>
    <t>330100251285_2</t>
  </si>
  <si>
    <t>一体化机柜（空调型）-拆分-机柜空调组件</t>
  </si>
  <si>
    <t>无*一体化机柜（空调型）-拆分-机柜空调组件**网优规划站点编号21*330110500000001974*28.5kg*330100251285_2*批*废旧</t>
  </si>
  <si>
    <t>330100241047_2</t>
  </si>
  <si>
    <t>无*一体化机柜（空调型）-拆分-机柜空调组件**余杭凤都工业园*330110908000000579*27kg*330100241047_2*批*废旧</t>
  </si>
  <si>
    <t>330100322733_2</t>
  </si>
  <si>
    <t>无*一体化机柜（空调型）-拆分-机柜空调组件**余杭杭亿大厦*330110500000000585*26.5kg*330100322733_2*批*废旧</t>
  </si>
  <si>
    <t>330100298700_2</t>
  </si>
  <si>
    <t>无*一体化机柜（空调型）-拆分-机柜空调组件**余杭良渚严家斗区域A*330110500000002393*28.5kg*330100298700_2*批*废旧</t>
  </si>
  <si>
    <t>330100298701_2</t>
  </si>
  <si>
    <t>无*一体化机柜（空调型）-拆分-机柜空调组件**余杭良渚严家斗区域A*330110500000002393*28kg*330100298701_2*批*废旧</t>
  </si>
  <si>
    <t>330100244462_1_1</t>
  </si>
  <si>
    <t>滨江光网智慧家园</t>
  </si>
  <si>
    <t>330108500000001597</t>
  </si>
  <si>
    <t>无*一体化机柜（空调型）-拆分-机柜空调组件**滨江光网智慧家园*330108500000001597*25kg*330100244462_1_1*批*废旧</t>
  </si>
  <si>
    <t>330100280177_1_2</t>
  </si>
  <si>
    <t>无*一体化机柜（空调型）-拆分-机柜空调组件**杭州市滨江中南公寓东*330108500000001713*27.5kg*330100280177_1_2*批*废旧</t>
  </si>
  <si>
    <t>330100288773_2</t>
  </si>
  <si>
    <t>萧山江东二号泵站</t>
  </si>
  <si>
    <t>330109908000001969</t>
  </si>
  <si>
    <t>无*一体化机柜（空调型）-拆分-机柜空调组件**萧山江东二号泵站*330109908000001969*27kg*330100288773_2*批*废旧</t>
  </si>
  <si>
    <t>330100251024</t>
  </si>
  <si>
    <t>滨江长河滨兴小区</t>
  </si>
  <si>
    <t>330108908000000470</t>
  </si>
  <si>
    <t>无*空调控制器**滨江长河滨兴小区*330108908000000470*1kg*330100251024*批*废旧</t>
  </si>
  <si>
    <t>连接条</t>
  </si>
  <si>
    <t>无*连接条**方大-临安*无*17kg*330100175676等15个资产配件*批*废旧</t>
  </si>
  <si>
    <t>铜制品</t>
  </si>
  <si>
    <t>杭州市分公司2022年第八次党委会纪要-杭州铁塔党委会纪要〔2022〕第8期</t>
  </si>
  <si>
    <t>330100238887</t>
  </si>
  <si>
    <t>电子门锁</t>
  </si>
  <si>
    <t>无*电子门锁**滨江丹枫路跟通和路NR*330108500010002164*2.5kg*330100238887*批*废旧</t>
  </si>
  <si>
    <t>330100294133</t>
  </si>
  <si>
    <t>普通模块50A</t>
  </si>
  <si>
    <t>萧山仓北村</t>
  </si>
  <si>
    <t>330109908000000757</t>
  </si>
  <si>
    <t>无*普通模块50A**萧山仓北村*330109908000000757*平均1.95kg*330100294133*批*废旧</t>
  </si>
  <si>
    <t>330100294134</t>
  </si>
  <si>
    <t>通用模块-二次下电扩容模块</t>
  </si>
  <si>
    <t>无*通用模块-二次下电扩容模块**萧山仓北村*330109908000000757*2.5kg*330100294134*批*废旧</t>
  </si>
  <si>
    <t>330100285472</t>
  </si>
  <si>
    <t>整流模块</t>
  </si>
  <si>
    <t>无*整流模块**余杭五常乡*330110908000001445*3kg*330100285472*批*废旧</t>
  </si>
  <si>
    <t>330100267585</t>
  </si>
  <si>
    <t>杭州福兴丝绸厂</t>
  </si>
  <si>
    <t>330104908000000671</t>
  </si>
  <si>
    <t>无*整流模块**杭州福兴丝绸厂*330104908000000671*平均1.95kg*330100267585*批*废旧</t>
  </si>
  <si>
    <t>330100267586</t>
  </si>
  <si>
    <t>无*整流模块**杭州福兴丝绸厂*330104908000000671*平均1.95kg*330100267586*批*废旧</t>
  </si>
  <si>
    <t>330100267587</t>
  </si>
  <si>
    <t>无*整流模块**杭州福兴丝绸厂*330104908000000671*平均1.95kg*330100267587*批*废旧</t>
  </si>
  <si>
    <t>330100267588</t>
  </si>
  <si>
    <t>无*整流模块**杭州福兴丝绸厂*330104908000000671*平均1.95kg*330100267588*批*废旧</t>
  </si>
  <si>
    <t>330100267590</t>
  </si>
  <si>
    <t>无*整流模块**杭州福兴丝绸厂*330104908000000671*平均1.95kg*330100267590*批*废旧</t>
  </si>
  <si>
    <t>330100285002</t>
  </si>
  <si>
    <t>萧山城厢湖头陈</t>
  </si>
  <si>
    <t>330109908000001796</t>
  </si>
  <si>
    <t>无*整流模块**萧山城厢湖头陈*330109908000001796*平均1.95kg*330100285002*批*废旧</t>
  </si>
  <si>
    <t>330100355517</t>
  </si>
  <si>
    <t>萧山宁围合丰村</t>
  </si>
  <si>
    <t>330109908000001263</t>
  </si>
  <si>
    <t>无*整流模块**萧山宁围合丰村*330109908000001263*平均1.95kg*330100355517*批*废旧</t>
  </si>
  <si>
    <t>330100355520</t>
  </si>
  <si>
    <t>无*整流模块**萧山宁围合丰村*330109908000001263*平均1.95kg*330100355520*批*废旧</t>
  </si>
  <si>
    <t>330100285495</t>
  </si>
  <si>
    <t>无*整流模块**萧山新塘紫霞村*330109908000001832*平均1.95kg*330100285495*批*废旧</t>
  </si>
  <si>
    <t>八方-萧山等</t>
  </si>
  <si>
    <t>无*铜管**八方-萧山等*无*6kg*330100305803等13个资产配件*批*废旧</t>
  </si>
  <si>
    <t>无*铜管**方大-临安*无*1kg*330100146865资产配件*批*废旧</t>
  </si>
  <si>
    <t>杭州市分公司2024年第二十一次党委会纪要-杭州铁塔党委会纪要(2024)第23期</t>
  </si>
  <si>
    <t>330100451219</t>
  </si>
  <si>
    <t>无*铜铁转换条**滨江丹枫路跟通和路NR*330108500010002164*1kg*330100451219*批*废旧</t>
  </si>
  <si>
    <t>330100226813</t>
  </si>
  <si>
    <t>油机切换箱</t>
  </si>
  <si>
    <t>无*油机转换箱**文昌镇西河村SK场*330127500000000147**330100226813*批*废旧</t>
  </si>
  <si>
    <t>330100439509</t>
  </si>
  <si>
    <t>余杭瓶窑凤都工业城北</t>
  </si>
  <si>
    <t>330110500000000427</t>
  </si>
  <si>
    <t>无*智能通风设备**余杭瓶窑凤都工业城北*330110500000000427*18.5kg*330100439509*批*废旧</t>
  </si>
  <si>
    <t>330100439510</t>
  </si>
  <si>
    <t>无*智能通风设备**余杭瓶窑凤都工业城北*330110500000000427*18.5kg*330100439510*批*废旧</t>
  </si>
  <si>
    <t>330100439511</t>
  </si>
  <si>
    <t>无*智能通风设备**余杭瓶窑凤都工业城北*330110500000000427*18.5kg*330100439511*批*废旧</t>
  </si>
  <si>
    <t>330100147157</t>
  </si>
  <si>
    <t>杭州八堡家园</t>
  </si>
  <si>
    <t>330104908000001305</t>
  </si>
  <si>
    <t>无*智能通风设备*配件铜管另行申请退库*杭州八堡家园*330104908000001305*7kg*330100147157*批*废旧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</si>
  <si>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</si>
  <si>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</si>
  <si>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</si>
  <si>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</si>
  <si>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</si>
  <si>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</si>
  <si>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</si>
  <si>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</si>
  <si>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*规格型号</t>
  </si>
  <si>
    <t>*站点名称</t>
  </si>
  <si>
    <t>*站点编码</t>
  </si>
  <si>
    <t>2025年第六次党委会会议纪要</t>
  </si>
  <si>
    <t>331000179748</t>
  </si>
  <si>
    <t>/</t>
  </si>
  <si>
    <t>温岭城南罗殊村</t>
  </si>
  <si>
    <t>33108101000590</t>
  </si>
  <si>
    <t>331000179749</t>
  </si>
  <si>
    <t>331000222286</t>
  </si>
  <si>
    <t>电力引入扩容资产</t>
  </si>
  <si>
    <t>霍尔传感器电流型输入200A/输出4-20mA</t>
  </si>
  <si>
    <t>331000193312</t>
  </si>
  <si>
    <t>基站机房扩容资产</t>
  </si>
  <si>
    <t>室内走线架400mm室内走线架</t>
  </si>
  <si>
    <t>三门沿赤开发区四</t>
  </si>
  <si>
    <t>331022908001900676</t>
  </si>
  <si>
    <t>331000205258</t>
  </si>
  <si>
    <t>机房配套扩容资产</t>
  </si>
  <si>
    <t>普通空调基站智能空调控制器</t>
  </si>
  <si>
    <t>331000203186</t>
  </si>
  <si>
    <t>霍尔传感器电流型输入100A/输出4-20mA</t>
  </si>
  <si>
    <t>331000189514</t>
  </si>
  <si>
    <t>380VAC/100A</t>
  </si>
  <si>
    <t>临海南洋台州侨业合成革</t>
  </si>
  <si>
    <t>331082500000000177</t>
  </si>
  <si>
    <t>331000189509</t>
  </si>
  <si>
    <t>动力及环境监控单元</t>
  </si>
  <si>
    <t>DAM-2160I-T</t>
  </si>
  <si>
    <t>331000189516</t>
  </si>
  <si>
    <t>331000189515</t>
  </si>
  <si>
    <t>普通空调壁挂</t>
  </si>
  <si>
    <t>2P</t>
  </si>
  <si>
    <t>331000189517</t>
  </si>
  <si>
    <t>油机切换箱(三相)-100A/380V</t>
  </si>
  <si>
    <t>331000138811</t>
  </si>
  <si>
    <t>ZBX5-24</t>
  </si>
  <si>
    <t>路桥峰江施家村</t>
  </si>
  <si>
    <t>331004908000000541</t>
  </si>
  <si>
    <t>331000152153</t>
  </si>
  <si>
    <t>组合开关电源</t>
  </si>
  <si>
    <t>331000139170</t>
  </si>
  <si>
    <t>1KV以下电力电缆</t>
  </si>
  <si>
    <t>3×16+1×10（12米）</t>
  </si>
  <si>
    <t>331000128525</t>
  </si>
  <si>
    <t>ZBX5-F</t>
  </si>
  <si>
    <t>331000209282</t>
  </si>
  <si>
    <t>331000119529</t>
  </si>
  <si>
    <t>温岭温西工业区</t>
  </si>
  <si>
    <t>331081908000000343</t>
  </si>
  <si>
    <t>331000193835</t>
  </si>
  <si>
    <t>331000128101</t>
  </si>
  <si>
    <t>温岭温峤西洋潘顺昌鞋业</t>
  </si>
  <si>
    <t>331081908000000627</t>
  </si>
  <si>
    <t>331000146225</t>
  </si>
  <si>
    <t>331000198923</t>
  </si>
  <si>
    <t>监控传感器智能门禁配套物资电源转换模块</t>
  </si>
  <si>
    <t>331000222457</t>
  </si>
  <si>
    <t>电源扩容资产</t>
  </si>
  <si>
    <t>通用配件电表箱250mmx400mmx140mm</t>
  </si>
  <si>
    <t>331000222793</t>
  </si>
  <si>
    <t>331000193023</t>
  </si>
  <si>
    <t>1x95mm2黑（2米）</t>
  </si>
  <si>
    <t>天台育才路</t>
  </si>
  <si>
    <t>331023500000000069</t>
  </si>
  <si>
    <t>331000156154</t>
  </si>
  <si>
    <t>RVV22-3x16+1x10（11米）</t>
  </si>
  <si>
    <t>台州椒江物资大厦</t>
  </si>
  <si>
    <t>331002908000000280</t>
  </si>
  <si>
    <t>331000136473</t>
  </si>
  <si>
    <t>交流配电设备NXK1</t>
  </si>
  <si>
    <t>椒江台州物资大楼</t>
  </si>
  <si>
    <t>331002908000000416</t>
  </si>
  <si>
    <t>331000169461</t>
  </si>
  <si>
    <t>普通空调柜式</t>
  </si>
  <si>
    <t>331000103024</t>
  </si>
  <si>
    <t>直流分配箱</t>
  </si>
  <si>
    <t>直流配电设备63A</t>
  </si>
  <si>
    <t>331000196435</t>
  </si>
  <si>
    <t>331000130929</t>
  </si>
  <si>
    <t>铝线RYY-4×25（13米）</t>
  </si>
  <si>
    <t>331000191747</t>
  </si>
  <si>
    <t>主设备室内型成套设备基本配置模型</t>
  </si>
  <si>
    <t>331000205150</t>
  </si>
  <si>
    <t>331000222127</t>
  </si>
  <si>
    <t>2024年台州公司第十六次党委会会议纪要</t>
  </si>
  <si>
    <t>331000240367</t>
  </si>
  <si>
    <t>电池合路器四端口电池合路器带分客户组放电功能</t>
  </si>
  <si>
    <t>台州椒江黄礁</t>
  </si>
  <si>
    <t>331002908000000196</t>
  </si>
  <si>
    <t>2024年台州公司第十三次党委会会议纪要</t>
  </si>
  <si>
    <t>331000209699</t>
  </si>
  <si>
    <t>-</t>
  </si>
  <si>
    <t>甬台温高铁066A东塍二补点</t>
  </si>
  <si>
    <t>331082500000000107</t>
  </si>
  <si>
    <t>331000208077</t>
  </si>
  <si>
    <t>DPL</t>
  </si>
  <si>
    <t>临海杜桥宏元药业</t>
  </si>
  <si>
    <t>331082500000001579</t>
  </si>
  <si>
    <t>331000249271</t>
  </si>
  <si>
    <t>BS-BPMU48-2U-4</t>
  </si>
  <si>
    <t>331000172654</t>
  </si>
  <si>
    <t>温岭新河新新北路西</t>
  </si>
  <si>
    <t>33108100000357</t>
  </si>
  <si>
    <t>331000163952</t>
  </si>
  <si>
    <t>组合式开关电源</t>
  </si>
  <si>
    <t>331000172653</t>
  </si>
  <si>
    <t>331000259025</t>
  </si>
  <si>
    <t>生产用房屋装修支出</t>
  </si>
  <si>
    <t>1x95方红（4米）</t>
  </si>
  <si>
    <t>331000163955</t>
  </si>
  <si>
    <t>50A（高效模块）</t>
  </si>
  <si>
    <t>331000163956</t>
  </si>
  <si>
    <t>331000163953</t>
  </si>
  <si>
    <t>50A（普效模块）</t>
  </si>
  <si>
    <t>331000163959</t>
  </si>
  <si>
    <t>端子排：100A/4P</t>
  </si>
  <si>
    <t>331000158256</t>
  </si>
  <si>
    <t>fsu</t>
  </si>
  <si>
    <t>331000146039</t>
  </si>
  <si>
    <t>NXM2</t>
  </si>
  <si>
    <t>温岭泽国长虹路</t>
  </si>
  <si>
    <t>331081908000001188</t>
  </si>
  <si>
    <t>331000146040</t>
  </si>
  <si>
    <t>331000186578</t>
  </si>
  <si>
    <t>331000102975</t>
  </si>
  <si>
    <t>331000146042</t>
  </si>
  <si>
    <t>NXK1</t>
  </si>
  <si>
    <t>331000222875</t>
  </si>
  <si>
    <t>2025年第一次党委会会议纪要</t>
  </si>
  <si>
    <t>331000248096</t>
  </si>
  <si>
    <t>仙居大神仙居南入口</t>
  </si>
  <si>
    <t>331024908000000311</t>
  </si>
  <si>
    <t>331000248097</t>
  </si>
  <si>
    <t>331000248098</t>
  </si>
  <si>
    <t>331000248099</t>
  </si>
  <si>
    <t>331000248100</t>
  </si>
  <si>
    <t>331000188916</t>
  </si>
  <si>
    <t>DCD8060</t>
  </si>
  <si>
    <t>玉环干江盐盘村-2</t>
  </si>
  <si>
    <t>331021908000000101</t>
  </si>
  <si>
    <t>浙江铁塔财务〔2023〕40号</t>
  </si>
  <si>
    <t>331000103508</t>
  </si>
  <si>
    <t>CKF1K-48V</t>
  </si>
  <si>
    <t>黄岩十里铺德力塑料厂</t>
  </si>
  <si>
    <t>331003908000000035</t>
  </si>
  <si>
    <t>331000146770</t>
  </si>
  <si>
    <t>仙居城关下河路</t>
  </si>
  <si>
    <t>331024908000000272</t>
  </si>
  <si>
    <t>331000135597</t>
  </si>
  <si>
    <t>仙居谷坦电站</t>
  </si>
  <si>
    <t>331024908000000505</t>
  </si>
  <si>
    <t>331000111775</t>
  </si>
  <si>
    <t>仙居江岙</t>
  </si>
  <si>
    <t>331024908000000601</t>
  </si>
  <si>
    <t>331000102753</t>
  </si>
  <si>
    <t>仙居湫山小叶山</t>
  </si>
  <si>
    <t>331024908000000393</t>
  </si>
  <si>
    <t>331000134836</t>
  </si>
  <si>
    <t>仙居吕前村</t>
  </si>
  <si>
    <t>331024908000000560</t>
  </si>
  <si>
    <t>331000164016</t>
  </si>
  <si>
    <t>仙居田市上街村</t>
  </si>
  <si>
    <t>331024010000000103</t>
  </si>
  <si>
    <t>331000119604</t>
  </si>
  <si>
    <t>仙居仙金</t>
  </si>
  <si>
    <t>331024908000000578</t>
  </si>
  <si>
    <t>331000119607</t>
  </si>
  <si>
    <t>仙居新罗</t>
  </si>
  <si>
    <t>331024908000000600</t>
  </si>
  <si>
    <t>浙江铁塔财务〔2024〕41号</t>
  </si>
  <si>
    <t>331000196216</t>
  </si>
  <si>
    <t>配套机架/机柜</t>
  </si>
  <si>
    <t>配套综合柜整机2000x600x600mm配套综合柜(双开后门)</t>
  </si>
  <si>
    <t>玉环坎门新区东</t>
  </si>
  <si>
    <t>331021500000001472</t>
  </si>
  <si>
    <t>331000160389</t>
  </si>
  <si>
    <t>TEC设备（200W）</t>
  </si>
  <si>
    <t>玉环坎门新区浙江国林</t>
  </si>
  <si>
    <t>331021500000001499</t>
  </si>
  <si>
    <t>浙江铁塔财务〔2024〕37号</t>
  </si>
  <si>
    <t>331000102330</t>
  </si>
  <si>
    <t>NXZ-20</t>
  </si>
  <si>
    <t>黄岩上郑乡</t>
  </si>
  <si>
    <t>331003908000000026</t>
  </si>
  <si>
    <t>331000111606</t>
  </si>
  <si>
    <t>黄岩东城埭西村</t>
  </si>
  <si>
    <t>331003700000101748</t>
  </si>
  <si>
    <t>331000117061</t>
  </si>
  <si>
    <t>黄岩宁溪牌门</t>
  </si>
  <si>
    <t>331003908000000050</t>
  </si>
  <si>
    <t>331000117051</t>
  </si>
  <si>
    <t>黄岩宁溪下蒋岙村</t>
  </si>
  <si>
    <t>331003908000000054</t>
  </si>
  <si>
    <t>331000152722</t>
  </si>
  <si>
    <t>黄岩宁溪镇上宅新区</t>
  </si>
  <si>
    <t>331003908001900086</t>
  </si>
  <si>
    <t>331000134935</t>
  </si>
  <si>
    <t>黄岩屿头布袋坑</t>
  </si>
  <si>
    <t>331003700000005424</t>
  </si>
  <si>
    <t>331000108607</t>
  </si>
  <si>
    <t>椒江枫南小区</t>
  </si>
  <si>
    <t>331002908000000473</t>
  </si>
  <si>
    <t>331000151692</t>
  </si>
  <si>
    <t>椒江河头陈村村部</t>
  </si>
  <si>
    <t>331002908000000586</t>
  </si>
  <si>
    <t>331000107804</t>
  </si>
  <si>
    <t>椒江岩屿新村（宏站）</t>
  </si>
  <si>
    <t>331002908000000407</t>
  </si>
  <si>
    <t>331000166096</t>
  </si>
  <si>
    <t>台州黄岩宁溪上周</t>
  </si>
  <si>
    <t>331003908000000663</t>
  </si>
  <si>
    <t>331000134959</t>
  </si>
  <si>
    <t>台州黄岩头陀分水村</t>
  </si>
  <si>
    <t>331003908000000501</t>
  </si>
  <si>
    <t>331000115592</t>
  </si>
  <si>
    <t>台州黄岩樱花小区</t>
  </si>
  <si>
    <t>331003908000000479</t>
  </si>
  <si>
    <t>331000135557</t>
  </si>
  <si>
    <t>台州黄岩屿头周家寮</t>
  </si>
  <si>
    <t>331003908000000448</t>
  </si>
  <si>
    <t>331000146091</t>
  </si>
  <si>
    <t>台州椒江三甲六甲里</t>
  </si>
  <si>
    <t>331002908000000241</t>
  </si>
  <si>
    <t>331000134563</t>
  </si>
  <si>
    <t>台州椒江温馨港湾</t>
  </si>
  <si>
    <t>331002908000000112</t>
  </si>
  <si>
    <t>331000147405</t>
  </si>
  <si>
    <t>台州椒江职教总校</t>
  </si>
  <si>
    <t>331002908000000293</t>
  </si>
  <si>
    <t>331000168376</t>
  </si>
  <si>
    <t>台州椒江中心医院住院部8楼</t>
  </si>
  <si>
    <t>331002700000005453</t>
  </si>
  <si>
    <t>331000134170</t>
  </si>
  <si>
    <t>温岭车关村</t>
  </si>
  <si>
    <t>331081908000000440</t>
  </si>
  <si>
    <t>331000107438</t>
  </si>
  <si>
    <t>温岭城东横湖村</t>
  </si>
  <si>
    <t>331081908000000783</t>
  </si>
  <si>
    <t>331000140186</t>
  </si>
  <si>
    <t>温岭城东友邦机械</t>
  </si>
  <si>
    <t>331081908000000793</t>
  </si>
  <si>
    <t>331000117591</t>
  </si>
  <si>
    <t>温岭城南长沙村-2</t>
  </si>
  <si>
    <t>331081908000000054</t>
  </si>
  <si>
    <t>331000146619</t>
  </si>
  <si>
    <t>温岭城南池头</t>
  </si>
  <si>
    <t>331081908000000370</t>
  </si>
  <si>
    <t>331000146620</t>
  </si>
  <si>
    <t>温岭城西莞田</t>
  </si>
  <si>
    <t>331081908000000259</t>
  </si>
  <si>
    <t>331000117810</t>
  </si>
  <si>
    <t>温岭粗沙头</t>
  </si>
  <si>
    <t>331081908000000270</t>
  </si>
  <si>
    <t>331000143657</t>
  </si>
  <si>
    <t>温岭大溪井珠村</t>
  </si>
  <si>
    <t>331081908000001115</t>
  </si>
  <si>
    <t>331000109015</t>
  </si>
  <si>
    <t>温岭大溪毛竹下</t>
  </si>
  <si>
    <t>331081908000000900</t>
  </si>
  <si>
    <t>331000111669</t>
  </si>
  <si>
    <t>温岭大溪念母洋</t>
  </si>
  <si>
    <t>331081908000000315</t>
  </si>
  <si>
    <t>331000143275</t>
  </si>
  <si>
    <t>温岭大溪潘郎亚达鞋业</t>
  </si>
  <si>
    <t>331081908000000773</t>
  </si>
  <si>
    <t>331000147547</t>
  </si>
  <si>
    <t>温岭大溪桥外村</t>
  </si>
  <si>
    <t>331081908000001223</t>
  </si>
  <si>
    <t>331000102281</t>
  </si>
  <si>
    <t>温岭大溪宜桥村</t>
  </si>
  <si>
    <t>331081908000000882</t>
  </si>
  <si>
    <t>331000146626</t>
  </si>
  <si>
    <t>温岭东角头</t>
  </si>
  <si>
    <t>331081908000000441</t>
  </si>
  <si>
    <t>331000115686</t>
  </si>
  <si>
    <t>温岭方山宾馆</t>
  </si>
  <si>
    <t>331081908000000314</t>
  </si>
  <si>
    <t>331000117583</t>
  </si>
  <si>
    <t>温岭佛龙</t>
  </si>
  <si>
    <t>331081908000000192</t>
  </si>
  <si>
    <t>331000139439</t>
  </si>
  <si>
    <t>温岭黄茅山</t>
  </si>
  <si>
    <t>331081908000000463</t>
  </si>
  <si>
    <t>331000119232</t>
  </si>
  <si>
    <t>温岭楼旗2</t>
  </si>
  <si>
    <t>331081908000000186</t>
  </si>
  <si>
    <t>331000119099</t>
  </si>
  <si>
    <t>温岭箬横东方街</t>
  </si>
  <si>
    <t>331081908000001102</t>
  </si>
  <si>
    <t>331000110068</t>
  </si>
  <si>
    <t>温岭箬横前江村</t>
  </si>
  <si>
    <t>331081908000000876</t>
  </si>
  <si>
    <t>331000109977</t>
  </si>
  <si>
    <t>温岭箬山小黄泥</t>
  </si>
  <si>
    <t>331081908000000661</t>
  </si>
  <si>
    <t>331000151949</t>
  </si>
  <si>
    <t>温岭石粘后湾惠泰</t>
  </si>
  <si>
    <t>331081908000000679</t>
  </si>
  <si>
    <t>331000152140</t>
  </si>
  <si>
    <t>温岭温峤白岩下村</t>
  </si>
  <si>
    <t>331081908000000616</t>
  </si>
  <si>
    <t>331000134201</t>
  </si>
  <si>
    <t>温岭温桥PCS</t>
  </si>
  <si>
    <t>331081908000000479</t>
  </si>
  <si>
    <t>331000134203</t>
  </si>
  <si>
    <t>温岭文昌家园</t>
  </si>
  <si>
    <t>331081908000000190</t>
  </si>
  <si>
    <t>331000150195</t>
  </si>
  <si>
    <t>温岭新方</t>
  </si>
  <si>
    <t>331081908000000208</t>
  </si>
  <si>
    <t>331000117433</t>
  </si>
  <si>
    <t>温岭新河潮未至-2</t>
  </si>
  <si>
    <t>331081908000001144</t>
  </si>
  <si>
    <t>331000109136</t>
  </si>
  <si>
    <t>温岭新河后街村</t>
  </si>
  <si>
    <t>331081908000000822</t>
  </si>
  <si>
    <t>331000117608</t>
  </si>
  <si>
    <t>温岭育才中学</t>
  </si>
  <si>
    <t>331081908000000339</t>
  </si>
  <si>
    <t>331000134190</t>
  </si>
  <si>
    <t>温岭泽国扁屿山</t>
  </si>
  <si>
    <t>331081908000000114</t>
  </si>
  <si>
    <t>331000109363</t>
  </si>
  <si>
    <t>温岭泽国高坦村</t>
  </si>
  <si>
    <t>331081908000000908</t>
  </si>
  <si>
    <t>331000146441</t>
  </si>
  <si>
    <t>温岭泽国楼下-2</t>
  </si>
  <si>
    <t>331081908000000913</t>
  </si>
  <si>
    <t>331000103790</t>
  </si>
  <si>
    <t>温岭泽国五金城</t>
  </si>
  <si>
    <t>331081908000000319</t>
  </si>
  <si>
    <t>331000111842</t>
  </si>
  <si>
    <t>玉环陈屿龙湾</t>
  </si>
  <si>
    <t>331021908001900212</t>
  </si>
  <si>
    <t>331000119628</t>
  </si>
  <si>
    <t>玉环楚门蓝天花园</t>
  </si>
  <si>
    <t>331021908000000489</t>
  </si>
  <si>
    <t>331000115771</t>
  </si>
  <si>
    <t>玉环都墩村</t>
  </si>
  <si>
    <t>331021908000000514</t>
  </si>
  <si>
    <t>331000103200</t>
  </si>
  <si>
    <t>玉环环礁工业区</t>
  </si>
  <si>
    <t>331021908000000030</t>
  </si>
  <si>
    <t>331000146432</t>
  </si>
  <si>
    <t>玉环火叉口隧道边</t>
  </si>
  <si>
    <t>331021908000000358</t>
  </si>
  <si>
    <t>331000158930</t>
  </si>
  <si>
    <t>组合式高频开关电源-48V/600A高效系统(50A高效模块)-300A</t>
  </si>
  <si>
    <t>玉环坎门方岩山头</t>
  </si>
  <si>
    <t>331021908000000033</t>
  </si>
  <si>
    <t>331000134497</t>
  </si>
  <si>
    <t>玉环龙溪小密溪山头</t>
  </si>
  <si>
    <t>331021908000000256</t>
  </si>
  <si>
    <t>331000163509</t>
  </si>
  <si>
    <t>玉环清港王家村2</t>
  </si>
  <si>
    <t>33102100000134</t>
  </si>
  <si>
    <t>331000173926</t>
  </si>
  <si>
    <t>玉环清港樟岙村</t>
  </si>
  <si>
    <t>331021908000000286</t>
  </si>
  <si>
    <t>331000115057</t>
  </si>
  <si>
    <t>玉环沙门岭岙村</t>
  </si>
  <si>
    <t>331021908000000344</t>
  </si>
  <si>
    <t>331000119074</t>
  </si>
  <si>
    <t>玉环塘墩</t>
  </si>
  <si>
    <t>331021908000000900</t>
  </si>
  <si>
    <t>331000119363</t>
  </si>
  <si>
    <t>玉环小闾</t>
  </si>
  <si>
    <t>331021908000000671</t>
  </si>
  <si>
    <t>331000235877</t>
  </si>
  <si>
    <t>路桥峰江钢材市场</t>
  </si>
  <si>
    <t>331004908000000482</t>
  </si>
  <si>
    <t>331000235878</t>
  </si>
  <si>
    <t>331000235879</t>
  </si>
  <si>
    <t>331000235880</t>
  </si>
  <si>
    <t>331000235881</t>
  </si>
  <si>
    <t>331000172118</t>
  </si>
  <si>
    <t>台州路桥黄琅海燕</t>
  </si>
  <si>
    <t>331004908001900296</t>
  </si>
  <si>
    <t>331000172119</t>
  </si>
  <si>
    <t>331000103128</t>
  </si>
  <si>
    <t>壁挂式</t>
  </si>
  <si>
    <t>温岭泽国丹崖山</t>
  </si>
  <si>
    <t>331081908000000046</t>
  </si>
  <si>
    <t>331000179487</t>
  </si>
  <si>
    <t>临海前山汇聚</t>
  </si>
  <si>
    <t>331082908001901108</t>
  </si>
  <si>
    <t>331000157244</t>
  </si>
  <si>
    <t>嵌入式高频开关电源-48V/200A高效系统(50A高效模块，共用电源系统，三相交流输入)-100A</t>
  </si>
  <si>
    <t>台州椒江下七年</t>
  </si>
  <si>
    <t>331002908000000225</t>
  </si>
  <si>
    <t>331000172120</t>
  </si>
  <si>
    <t>331000187560_2</t>
  </si>
  <si>
    <t>天台鼻下许</t>
  </si>
  <si>
    <t>331023908000000210</t>
  </si>
  <si>
    <t>331000181761</t>
  </si>
  <si>
    <t>玉环清港三搬迁</t>
  </si>
  <si>
    <t>331021500000001475</t>
  </si>
  <si>
    <t>331000157734</t>
  </si>
  <si>
    <t>嵌入式高频开关电源-48V/300A高效系统(50A高效模块，共用电源系统，三相交流输入)-100A</t>
  </si>
  <si>
    <t>玉环沙鳝</t>
  </si>
  <si>
    <t>331021908001900497</t>
  </si>
  <si>
    <t>331000196106</t>
  </si>
  <si>
    <t>三门小雄浦坝鸡窝屿</t>
  </si>
  <si>
    <t>331022500000001444</t>
  </si>
  <si>
    <t>331000141316</t>
  </si>
  <si>
    <t>分体空调</t>
  </si>
  <si>
    <t>三门高枧小岙村</t>
  </si>
  <si>
    <t>331022908000000017</t>
  </si>
  <si>
    <t>331000152277</t>
  </si>
  <si>
    <t>三门海游基督教堂</t>
  </si>
  <si>
    <t>331022908001900033</t>
  </si>
  <si>
    <t>331000156086</t>
  </si>
  <si>
    <t>三门沙柳姚家</t>
  </si>
  <si>
    <t>331022908001900169</t>
  </si>
  <si>
    <t>331000131061</t>
  </si>
  <si>
    <t>变压器</t>
  </si>
  <si>
    <t>S9-10-10</t>
  </si>
  <si>
    <t>三门牛鱼坑</t>
  </si>
  <si>
    <t>331022908000000509</t>
  </si>
  <si>
    <t>331000121696</t>
  </si>
  <si>
    <t>临海白水洋祥里</t>
  </si>
  <si>
    <t>331082908000000295</t>
  </si>
  <si>
    <t>331000142223</t>
  </si>
  <si>
    <t>331000169489</t>
  </si>
  <si>
    <t>临海大田粮管所-2</t>
  </si>
  <si>
    <t>331082908000000529</t>
  </si>
  <si>
    <t>2024年台州公司第二十一次党委会会议纪要</t>
  </si>
  <si>
    <t>331000168794</t>
  </si>
  <si>
    <t>临海东塍东溪单</t>
  </si>
  <si>
    <t>331082908000000503</t>
  </si>
  <si>
    <t>331000121353</t>
  </si>
  <si>
    <t>临海杜桥前王村</t>
  </si>
  <si>
    <t>331082908000000046</t>
  </si>
  <si>
    <t>331000121354</t>
  </si>
  <si>
    <t>331000120618</t>
  </si>
  <si>
    <t>专用空调</t>
  </si>
  <si>
    <t>临海高庄田</t>
  </si>
  <si>
    <t>331082908000001089</t>
  </si>
  <si>
    <t>331000142232</t>
  </si>
  <si>
    <t>临海河头岩坑村</t>
  </si>
  <si>
    <t>331082908000000163</t>
  </si>
  <si>
    <t>331000142233</t>
  </si>
  <si>
    <t>331000122524</t>
  </si>
  <si>
    <t>临海界岭</t>
  </si>
  <si>
    <t>331082908000001219</t>
  </si>
  <si>
    <t>331000155572</t>
  </si>
  <si>
    <t>临海良坑</t>
  </si>
  <si>
    <t>331082908000000752</t>
  </si>
  <si>
    <t>331000120849</t>
  </si>
  <si>
    <t>临海沙星化工</t>
  </si>
  <si>
    <t>331082908000000993</t>
  </si>
  <si>
    <t>331000187287</t>
  </si>
  <si>
    <t>临海望湖小区-2</t>
  </si>
  <si>
    <t>331082908000000307</t>
  </si>
  <si>
    <t>331000121571</t>
  </si>
  <si>
    <t>临海项庄</t>
  </si>
  <si>
    <t>331082908000001002</t>
  </si>
  <si>
    <t>331000120309</t>
  </si>
  <si>
    <t>临海泄上</t>
  </si>
  <si>
    <t>331082908000001118</t>
  </si>
  <si>
    <t>331000187357</t>
  </si>
  <si>
    <t>临海压力表厂-2</t>
  </si>
  <si>
    <t>331082908000000315</t>
  </si>
  <si>
    <t>331000171743</t>
  </si>
  <si>
    <t>临海沿江双马塑业</t>
  </si>
  <si>
    <t>33108201000271</t>
  </si>
  <si>
    <t>331000110468</t>
  </si>
  <si>
    <t>临海尤溪下涨村</t>
  </si>
  <si>
    <t>331082908000000266</t>
  </si>
  <si>
    <t>331000110469</t>
  </si>
  <si>
    <t>331000172232</t>
  </si>
  <si>
    <t>天台科山工业园</t>
  </si>
  <si>
    <t>33102300000069</t>
  </si>
  <si>
    <t>331000140896</t>
  </si>
  <si>
    <t>天台八都</t>
  </si>
  <si>
    <t>331023908001900067</t>
  </si>
  <si>
    <t>331000140897</t>
  </si>
  <si>
    <t>331000196717</t>
  </si>
  <si>
    <t>天台白鹤茶塘村</t>
  </si>
  <si>
    <t>331023908000000718</t>
  </si>
  <si>
    <t>331000122040</t>
  </si>
  <si>
    <t>天台白鹤井头</t>
  </si>
  <si>
    <t>331023908000000646</t>
  </si>
  <si>
    <t>331000122041</t>
  </si>
  <si>
    <t>331000172251</t>
  </si>
  <si>
    <t>天台白鹤山茅头村</t>
  </si>
  <si>
    <t>331023500000000010</t>
  </si>
  <si>
    <t>331000188265</t>
  </si>
  <si>
    <t>天台电信老大楼-2</t>
  </si>
  <si>
    <t>331023700000103349</t>
  </si>
  <si>
    <t>2024年台州公司第九次党委会会议纪要</t>
  </si>
  <si>
    <t>331000142585</t>
  </si>
  <si>
    <t>天台东坑陈</t>
  </si>
  <si>
    <t>331023908000000250</t>
  </si>
  <si>
    <t>331000123159</t>
  </si>
  <si>
    <t>天台华顶森林公园</t>
  </si>
  <si>
    <t>331023908000000081</t>
  </si>
  <si>
    <t>331000122656</t>
  </si>
  <si>
    <t>天台九九回归林</t>
  </si>
  <si>
    <t>331023908000000606</t>
  </si>
  <si>
    <t>331000122838</t>
  </si>
  <si>
    <t>天台灵溪</t>
  </si>
  <si>
    <t>331023908000000214</t>
  </si>
  <si>
    <t>331000188286</t>
  </si>
  <si>
    <t>天台龙溪寒岩</t>
  </si>
  <si>
    <t>331023908000000528</t>
  </si>
  <si>
    <t>331000172233</t>
  </si>
  <si>
    <t>天台平桥沸头村</t>
  </si>
  <si>
    <t>331023010000000103</t>
  </si>
  <si>
    <t>331000140974</t>
  </si>
  <si>
    <t>天台平桥庄前</t>
  </si>
  <si>
    <t>331023908000000727</t>
  </si>
  <si>
    <t>331000140975</t>
  </si>
  <si>
    <t>331000123152</t>
  </si>
  <si>
    <t>天台桐柏电厂</t>
  </si>
  <si>
    <t>331023908000000123</t>
  </si>
  <si>
    <t>331000188276</t>
  </si>
  <si>
    <t>天台下余村</t>
  </si>
  <si>
    <t>331023908000000086</t>
  </si>
  <si>
    <t>331000122507</t>
  </si>
  <si>
    <t>天台新洪畴二</t>
  </si>
  <si>
    <t>331023700000005457</t>
  </si>
  <si>
    <t>331000123044</t>
  </si>
  <si>
    <t>天台岩下方</t>
  </si>
  <si>
    <t>331023908000000188</t>
  </si>
  <si>
    <t>331000131148</t>
  </si>
  <si>
    <t>20KVA</t>
  </si>
  <si>
    <t>临海杜桥川南化工区-2</t>
  </si>
  <si>
    <t>331082908000000189</t>
  </si>
  <si>
    <t>331000136207</t>
  </si>
  <si>
    <t>临海小芝车口村</t>
  </si>
  <si>
    <t>331082908000000442</t>
  </si>
  <si>
    <t>331000130949</t>
  </si>
  <si>
    <t>临海岭根</t>
  </si>
  <si>
    <t>331082908000001035</t>
  </si>
  <si>
    <t>331000117942</t>
  </si>
  <si>
    <t>60A-3</t>
  </si>
  <si>
    <t>临海城关古楼村-2</t>
  </si>
  <si>
    <t>331082908000000215</t>
  </si>
  <si>
    <t>331000140295</t>
  </si>
  <si>
    <t>临海杜桥南洋一号路</t>
  </si>
  <si>
    <t>331082908000000196</t>
  </si>
  <si>
    <t>331000103988</t>
  </si>
  <si>
    <t>临海永丰桥下-2</t>
  </si>
  <si>
    <t>331082908000000232</t>
  </si>
  <si>
    <t>331000135833</t>
  </si>
  <si>
    <t>临海汇溪两头门</t>
  </si>
  <si>
    <t>331082908000000222</t>
  </si>
  <si>
    <t>331000137897</t>
  </si>
  <si>
    <t>临海桃渚里鱼村</t>
  </si>
  <si>
    <t>331082908000000338</t>
  </si>
  <si>
    <t>331000136469</t>
  </si>
  <si>
    <t>331000127868</t>
  </si>
  <si>
    <t>临海涌泉西管岙</t>
  </si>
  <si>
    <t>331082908000000414</t>
  </si>
  <si>
    <t>331000130453</t>
  </si>
  <si>
    <t>10KA</t>
  </si>
  <si>
    <t>临海化工区4</t>
  </si>
  <si>
    <t>331082908000000798</t>
  </si>
  <si>
    <t>331000105584</t>
  </si>
  <si>
    <t>331000159336</t>
  </si>
  <si>
    <t>动环监控设备</t>
  </si>
  <si>
    <t>DCD8030W</t>
  </si>
  <si>
    <t>黄岩高桥街道海门村</t>
  </si>
  <si>
    <t>33100300000029</t>
  </si>
  <si>
    <t>331000201425</t>
  </si>
  <si>
    <t>黄岩高桥山上-2</t>
  </si>
  <si>
    <t>331003908000000038</t>
  </si>
  <si>
    <t>331000168809</t>
  </si>
  <si>
    <t>黄岩南天海鲜城D</t>
  </si>
  <si>
    <t>331003500000000040</t>
  </si>
  <si>
    <t>331000162377</t>
  </si>
  <si>
    <t>黄岩平田庄前村委会</t>
  </si>
  <si>
    <t>331003500000000032</t>
  </si>
  <si>
    <t>331000182132</t>
  </si>
  <si>
    <t>黄岩新前下曹东南</t>
  </si>
  <si>
    <t>331003500000000087</t>
  </si>
  <si>
    <t>331000201646</t>
  </si>
  <si>
    <t>黄岩屿头乡</t>
  </si>
  <si>
    <t>331003908000000099</t>
  </si>
  <si>
    <t>331000182733</t>
  </si>
  <si>
    <t>黄岩院桥高速出口</t>
  </si>
  <si>
    <t>331003500000000081</t>
  </si>
  <si>
    <t>331000193472</t>
  </si>
  <si>
    <t>主设备室内型成套设备双柜配置模型</t>
  </si>
  <si>
    <t>331000006098</t>
  </si>
  <si>
    <t>玉环坎门里黄工业区</t>
  </si>
  <si>
    <t>33102100000058</t>
  </si>
  <si>
    <t>331000165159</t>
  </si>
  <si>
    <t>玉环清港王家村3</t>
  </si>
  <si>
    <t>33102100000135</t>
  </si>
  <si>
    <t>331000163066</t>
  </si>
  <si>
    <t>玉环陈屿海荣机械</t>
  </si>
  <si>
    <t>331021500000000043</t>
  </si>
  <si>
    <t>331000207727</t>
  </si>
  <si>
    <t>玉环城关白岩金叶公司</t>
  </si>
  <si>
    <t>331021908001900651</t>
  </si>
  <si>
    <t>331000158229</t>
  </si>
  <si>
    <t>玉环楚门渡头村</t>
  </si>
  <si>
    <t>33102101000168</t>
  </si>
  <si>
    <t>331000187888</t>
  </si>
  <si>
    <t>玉环楚门工业区东</t>
  </si>
  <si>
    <t>331021500000000080</t>
  </si>
  <si>
    <t>331000187175</t>
  </si>
  <si>
    <t>玉环南大岙东</t>
  </si>
  <si>
    <t>331021908000000860</t>
  </si>
  <si>
    <t>331000175452</t>
  </si>
  <si>
    <t>331000182047</t>
  </si>
  <si>
    <t>玉环乌岩小区</t>
  </si>
  <si>
    <t>331021500000000082</t>
  </si>
  <si>
    <t>331000188070</t>
  </si>
  <si>
    <t>玉环芦浦小湾村</t>
  </si>
  <si>
    <t>331021500000000052</t>
  </si>
  <si>
    <t>331000225445</t>
  </si>
  <si>
    <t>玉环楚门新局-2</t>
  </si>
  <si>
    <t>331021700000103304</t>
  </si>
  <si>
    <t>331000229385</t>
  </si>
  <si>
    <t>临海台州大厦-2</t>
  </si>
  <si>
    <t>331082908000000437</t>
  </si>
  <si>
    <t>331000229386</t>
  </si>
  <si>
    <t>331000229387</t>
  </si>
  <si>
    <t>331000112360</t>
  </si>
  <si>
    <t>临海大田岭里</t>
  </si>
  <si>
    <t>331082908000000147</t>
  </si>
  <si>
    <t>331000119299</t>
  </si>
  <si>
    <t>临海东塍鸣凤</t>
  </si>
  <si>
    <t>331082908000000939</t>
  </si>
  <si>
    <t>331000135324</t>
  </si>
  <si>
    <t>临海杜桥马岙村-2</t>
  </si>
  <si>
    <t>331082908000000195</t>
  </si>
  <si>
    <t>331000103896</t>
  </si>
  <si>
    <t>临海杜桥勤横湖村</t>
  </si>
  <si>
    <t>331082908000000044</t>
  </si>
  <si>
    <t>331000135619</t>
  </si>
  <si>
    <t>临海分水岭</t>
  </si>
  <si>
    <t>331082908000000973</t>
  </si>
  <si>
    <t>331000140579</t>
  </si>
  <si>
    <t>临海河头前山</t>
  </si>
  <si>
    <t>331082908000000230</t>
  </si>
  <si>
    <t>331000134261</t>
  </si>
  <si>
    <t>临海金都花园</t>
  </si>
  <si>
    <t>331082908000001124</t>
  </si>
  <si>
    <t>331000135620</t>
  </si>
  <si>
    <t>临海前四庄</t>
  </si>
  <si>
    <t>331082908000000872</t>
  </si>
  <si>
    <t>331000168314</t>
  </si>
  <si>
    <t>临海小芝乌岩-2</t>
  </si>
  <si>
    <t>331082908000000169</t>
  </si>
  <si>
    <t>331000103978</t>
  </si>
  <si>
    <t>临海永丰桥头村-2</t>
  </si>
  <si>
    <t>331082908000000145</t>
  </si>
  <si>
    <t>331000168866</t>
  </si>
  <si>
    <t>三门健跳西郭村-1</t>
  </si>
  <si>
    <t>331022500000000080</t>
  </si>
  <si>
    <t>331000102593</t>
  </si>
  <si>
    <t>三门梅坑</t>
  </si>
  <si>
    <t>331022908000000450</t>
  </si>
  <si>
    <t>331000109523</t>
  </si>
  <si>
    <t>三门泗淋桃峙-2</t>
  </si>
  <si>
    <t>331022908000000333</t>
  </si>
  <si>
    <t>331000103285</t>
  </si>
  <si>
    <t>三门张司岙</t>
  </si>
  <si>
    <t>331022908000000390</t>
  </si>
  <si>
    <t>331000109710</t>
  </si>
  <si>
    <t>三门中行</t>
  </si>
  <si>
    <t>331022908000000280</t>
  </si>
  <si>
    <t>331000108740</t>
  </si>
  <si>
    <t>天台白鹤山头严</t>
  </si>
  <si>
    <t>331023908000000582</t>
  </si>
  <si>
    <t>331000134151</t>
  </si>
  <si>
    <t>天台白鹤镇墨坑村</t>
  </si>
  <si>
    <t>331023908000000266</t>
  </si>
  <si>
    <t>331000118561</t>
  </si>
  <si>
    <t>天台莪园（移动）</t>
  </si>
  <si>
    <t>331023908000000336</t>
  </si>
  <si>
    <t>331000143404</t>
  </si>
  <si>
    <t>天台后岸村</t>
  </si>
  <si>
    <t>331023908000000043</t>
  </si>
  <si>
    <t>331000134358</t>
  </si>
  <si>
    <t>天台后田-2</t>
  </si>
  <si>
    <t>331023908000000115</t>
  </si>
  <si>
    <t>331000139402</t>
  </si>
  <si>
    <t>天台黄泥岭</t>
  </si>
  <si>
    <t>331023908000000069</t>
  </si>
  <si>
    <t>331000117783</t>
  </si>
  <si>
    <t>天台街头镇雷新村</t>
  </si>
  <si>
    <t>331023908000000128</t>
  </si>
  <si>
    <t>331000102551</t>
  </si>
  <si>
    <t>天台南屏下汤村-2</t>
  </si>
  <si>
    <t>331023908000000637</t>
  </si>
  <si>
    <t>331000118839</t>
  </si>
  <si>
    <t>天台平桥镇紫凝塘里</t>
  </si>
  <si>
    <t>331023908000000197</t>
  </si>
  <si>
    <t>331000116894</t>
  </si>
  <si>
    <t>天台三合下坊村</t>
  </si>
  <si>
    <t>331023908001900028</t>
  </si>
  <si>
    <t>331000109584</t>
  </si>
  <si>
    <t>天台山东路359号</t>
  </si>
  <si>
    <t>331023908000000498</t>
  </si>
  <si>
    <t>331000143408</t>
  </si>
  <si>
    <t>天台滩岭</t>
  </si>
  <si>
    <t>331023908000000255</t>
  </si>
  <si>
    <t>331000143414</t>
  </si>
  <si>
    <t>天台西屋坑</t>
  </si>
  <si>
    <t>331023908000000198</t>
  </si>
  <si>
    <t>331000167711</t>
  </si>
  <si>
    <t>临海白水洋上山根村</t>
  </si>
  <si>
    <t>331082500000000085</t>
  </si>
  <si>
    <t>331000121339</t>
  </si>
  <si>
    <t>临海大田立发公司</t>
  </si>
  <si>
    <t>331082908000000289</t>
  </si>
  <si>
    <t>331000121340</t>
  </si>
  <si>
    <t>331000171688</t>
  </si>
  <si>
    <t>临海东塍沙溪下</t>
  </si>
  <si>
    <t>33108200000053</t>
  </si>
  <si>
    <t>331000122515</t>
  </si>
  <si>
    <t>临海河头短柱头</t>
  </si>
  <si>
    <t>331082908001900105</t>
  </si>
  <si>
    <t>331000122786</t>
  </si>
  <si>
    <t>通用空调</t>
  </si>
  <si>
    <t>临海姜家岙</t>
  </si>
  <si>
    <t>331082908000000824</t>
  </si>
  <si>
    <t>331000120381</t>
  </si>
  <si>
    <t>临海上雪</t>
  </si>
  <si>
    <t>331082908000000977</t>
  </si>
  <si>
    <t>331000121345</t>
  </si>
  <si>
    <t>临海邵家渡枧桥董</t>
  </si>
  <si>
    <t>331082908000000118</t>
  </si>
  <si>
    <t>331000121346</t>
  </si>
  <si>
    <t>331000203334</t>
  </si>
  <si>
    <t>临海下沙周-2</t>
  </si>
  <si>
    <t>331082908001901189</t>
  </si>
  <si>
    <t>331000193414</t>
  </si>
  <si>
    <t>临海小芝下里村东</t>
  </si>
  <si>
    <t>331082500000000181</t>
  </si>
  <si>
    <t>331000171659</t>
  </si>
  <si>
    <t>临海涌泉岩下周</t>
  </si>
  <si>
    <t>33108200000113</t>
  </si>
  <si>
    <t>331000121537</t>
  </si>
  <si>
    <t>临海尤溪二</t>
  </si>
  <si>
    <t>331082908000000990</t>
  </si>
  <si>
    <t>331000117941</t>
  </si>
  <si>
    <t>331000171670</t>
  </si>
  <si>
    <t>临海南洋瑞力皮革东</t>
  </si>
  <si>
    <t>33108200000079</t>
  </si>
  <si>
    <t>331000183356</t>
  </si>
  <si>
    <t>331000189207</t>
  </si>
  <si>
    <t>331000200545</t>
  </si>
  <si>
    <t>临海桃渚大顺村</t>
  </si>
  <si>
    <t>331082908000001269</t>
  </si>
  <si>
    <t>331000182795</t>
  </si>
  <si>
    <t>户外型FSU</t>
  </si>
  <si>
    <t>临海双港划溪村</t>
  </si>
  <si>
    <t>331082908001900021</t>
  </si>
  <si>
    <t>331000193721</t>
  </si>
  <si>
    <t>临海杜桥下八年</t>
  </si>
  <si>
    <t>331082908000001326</t>
  </si>
  <si>
    <t>331000103517</t>
  </si>
  <si>
    <t>临海小芝伴山</t>
  </si>
  <si>
    <t>331082908000000260</t>
  </si>
  <si>
    <t>331000120730</t>
  </si>
  <si>
    <t>椒江工人路建行</t>
  </si>
  <si>
    <t>331002908000000585</t>
  </si>
  <si>
    <t>331000121192</t>
  </si>
  <si>
    <t>331000188503</t>
  </si>
  <si>
    <t>温岭新河下张村</t>
  </si>
  <si>
    <t>331081908000000953</t>
  </si>
  <si>
    <t>331000194706</t>
  </si>
  <si>
    <t>玉环坎门新区</t>
  </si>
  <si>
    <t>331021500000001134</t>
  </si>
  <si>
    <t>331000188212</t>
  </si>
  <si>
    <t>黄岩长塘吉亚塑胶公司-2</t>
  </si>
  <si>
    <t>331003908000000232</t>
  </si>
  <si>
    <t>331000110616</t>
  </si>
  <si>
    <t>黄岩宁溪横岭外-2</t>
  </si>
  <si>
    <t>331003908000000049</t>
  </si>
  <si>
    <t>331000110617</t>
  </si>
  <si>
    <t>331000141635</t>
  </si>
  <si>
    <t>椒江第八中学-2</t>
  </si>
  <si>
    <t>331002908000000470</t>
  </si>
  <si>
    <t>331000150995</t>
  </si>
  <si>
    <t>331000120736</t>
  </si>
  <si>
    <t>椒江海正大道288号</t>
  </si>
  <si>
    <t>331002908000000596</t>
  </si>
  <si>
    <t>331000188659</t>
  </si>
  <si>
    <t>路桥八达阀门有限公司（移动）</t>
  </si>
  <si>
    <t>33100401000239</t>
  </si>
  <si>
    <t>331000110723</t>
  </si>
  <si>
    <t>路桥保安公司-2</t>
  </si>
  <si>
    <t>331004908000000627</t>
  </si>
  <si>
    <t>331000110724</t>
  </si>
  <si>
    <t>331000121803</t>
  </si>
  <si>
    <t>路桥长城饭店-2</t>
  </si>
  <si>
    <t>331004908000000650</t>
  </si>
  <si>
    <t>331000121804</t>
  </si>
  <si>
    <t>331000141309</t>
  </si>
  <si>
    <t>路桥金清塘上村</t>
  </si>
  <si>
    <t>331004908000000583</t>
  </si>
  <si>
    <t>331000171053</t>
  </si>
  <si>
    <t>路桥路南怡开包装</t>
  </si>
  <si>
    <t>331004500000000091</t>
  </si>
  <si>
    <t>331000121711</t>
  </si>
  <si>
    <t>路桥新桥郑际村</t>
  </si>
  <si>
    <t>331004908000000587</t>
  </si>
  <si>
    <t>331000120024</t>
  </si>
  <si>
    <t>台州黄岩富山畴路村</t>
  </si>
  <si>
    <t>331003908000000457</t>
  </si>
  <si>
    <t>331000121519</t>
  </si>
  <si>
    <t>台州黄岩李家山</t>
  </si>
  <si>
    <t>331003908000000666</t>
  </si>
  <si>
    <t>331000188209</t>
  </si>
  <si>
    <t>台州黄岩秀岭</t>
  </si>
  <si>
    <t>331003908000000691</t>
  </si>
  <si>
    <t>331000187314</t>
  </si>
  <si>
    <t>台州黄岩院桥三</t>
  </si>
  <si>
    <t>331003908000000543</t>
  </si>
  <si>
    <t>331000152302</t>
  </si>
  <si>
    <t>台州椒江电信分局东</t>
  </si>
  <si>
    <t>331002908000000274</t>
  </si>
  <si>
    <t>331000121394</t>
  </si>
  <si>
    <t>台州椒江下六份</t>
  </si>
  <si>
    <t>331002908000000219</t>
  </si>
  <si>
    <t>331000121397</t>
  </si>
  <si>
    <t>台州椒江沿海公社</t>
  </si>
  <si>
    <t>331002908000000261</t>
  </si>
  <si>
    <t>331000110283</t>
  </si>
  <si>
    <t>台州椒江沿海造船厂</t>
  </si>
  <si>
    <t>331002908000000172</t>
  </si>
  <si>
    <t>331000196345</t>
  </si>
  <si>
    <t>331000110498</t>
  </si>
  <si>
    <t>台州椒江云顶佳苑</t>
  </si>
  <si>
    <t>331002908001900312</t>
  </si>
  <si>
    <t>331000110501</t>
  </si>
  <si>
    <t>台州椒江兆桥二</t>
  </si>
  <si>
    <t>331002908000000174</t>
  </si>
  <si>
    <t>331000120999</t>
  </si>
  <si>
    <t>台州路桥池头</t>
  </si>
  <si>
    <t>331004908000000178</t>
  </si>
  <si>
    <t>331000110519</t>
  </si>
  <si>
    <t>台州路桥迎宾大道应家新村</t>
  </si>
  <si>
    <t>331004908000000018</t>
  </si>
  <si>
    <t>331000121973</t>
  </si>
  <si>
    <t>温岭城南铁下村-2</t>
  </si>
  <si>
    <t>331081908000001132</t>
  </si>
  <si>
    <t>331000121853</t>
  </si>
  <si>
    <t>温岭大溪陈家洋</t>
  </si>
  <si>
    <t>331081908000000200</t>
  </si>
  <si>
    <t>331000120408</t>
  </si>
  <si>
    <t>温岭大溪环宇轴承</t>
  </si>
  <si>
    <t>331081908000001195</t>
  </si>
  <si>
    <t>331000140990</t>
  </si>
  <si>
    <t>331000156199</t>
  </si>
  <si>
    <t>温岭大溪森林包装-2</t>
  </si>
  <si>
    <t>331081908001900026</t>
  </si>
  <si>
    <t>331000121978</t>
  </si>
  <si>
    <t>温岭大溪上洋村-2</t>
  </si>
  <si>
    <t>331081908000001198</t>
  </si>
  <si>
    <t>331000121979</t>
  </si>
  <si>
    <t>331000121982</t>
  </si>
  <si>
    <t>温岭大溪下毛坦村-2</t>
  </si>
  <si>
    <t>331081908000001200</t>
  </si>
  <si>
    <t>331000121983</t>
  </si>
  <si>
    <t>331000121984</t>
  </si>
  <si>
    <t>温岭大溪宜桥村-2</t>
  </si>
  <si>
    <t>331081908000001201</t>
  </si>
  <si>
    <t>331000121985</t>
  </si>
  <si>
    <t>331000121862</t>
  </si>
  <si>
    <t>温岭钓浜山上皇</t>
  </si>
  <si>
    <t>331081908000000104</t>
  </si>
  <si>
    <t>331000186173</t>
  </si>
  <si>
    <t>温岭东坑</t>
  </si>
  <si>
    <t>331081908000000493</t>
  </si>
  <si>
    <t>331000122615</t>
  </si>
  <si>
    <t>温岭佳园</t>
  </si>
  <si>
    <t>331081908000000155</t>
  </si>
  <si>
    <t>331000122688</t>
  </si>
  <si>
    <t>温岭牧屿大酒店</t>
  </si>
  <si>
    <t>331081908000000018</t>
  </si>
  <si>
    <t>331000122585</t>
  </si>
  <si>
    <t>温岭箬横老镇政府</t>
  </si>
  <si>
    <t>331081908000000174</t>
  </si>
  <si>
    <t>331000142400</t>
  </si>
  <si>
    <t>温岭箬横下山头</t>
  </si>
  <si>
    <t>331081908000001168</t>
  </si>
  <si>
    <t>331000142401</t>
  </si>
  <si>
    <t>331000110746</t>
  </si>
  <si>
    <t>温岭松门白岩村</t>
  </si>
  <si>
    <t>331081908000001173</t>
  </si>
  <si>
    <t>331000110747</t>
  </si>
  <si>
    <t>331000142429</t>
  </si>
  <si>
    <t>温岭松门乌岩村-2</t>
  </si>
  <si>
    <t>331081908000001082</t>
  </si>
  <si>
    <t>331000150769</t>
  </si>
  <si>
    <t>温岭温峤下金-2</t>
  </si>
  <si>
    <t>331081908000000453</t>
  </si>
  <si>
    <t>331000142434</t>
  </si>
  <si>
    <t>温岭温峤杨公岙村</t>
  </si>
  <si>
    <t>331081908000001216</t>
  </si>
  <si>
    <t>331000142435</t>
  </si>
  <si>
    <t>331000169688</t>
  </si>
  <si>
    <t>331000110901</t>
  </si>
  <si>
    <t>温岭新河工业园-2</t>
  </si>
  <si>
    <t>331081908000001088</t>
  </si>
  <si>
    <t>331000110902</t>
  </si>
  <si>
    <t>331000120401</t>
  </si>
  <si>
    <t>温岭新河中厢</t>
  </si>
  <si>
    <t>331081908000001090</t>
  </si>
  <si>
    <t>331000120402</t>
  </si>
  <si>
    <t>331000155309</t>
  </si>
  <si>
    <t>温岭新华村</t>
  </si>
  <si>
    <t>331081908000001479</t>
  </si>
  <si>
    <t>331000110903</t>
  </si>
  <si>
    <t>温岭银海宾馆</t>
  </si>
  <si>
    <t>331081908000001092</t>
  </si>
  <si>
    <t>331000110394</t>
  </si>
  <si>
    <t>温岭泽国润滑油公司</t>
  </si>
  <si>
    <t>331081908000001097</t>
  </si>
  <si>
    <t>331000110395</t>
  </si>
  <si>
    <t>331000120173</t>
  </si>
  <si>
    <t>温岭泽国万昌酒厂</t>
  </si>
  <si>
    <t>331081908000001125</t>
  </si>
  <si>
    <t>331000123056</t>
  </si>
  <si>
    <t>温岭泽国五</t>
  </si>
  <si>
    <t>331081908000000466</t>
  </si>
  <si>
    <t>331000194842</t>
  </si>
  <si>
    <t>温岭宅前</t>
  </si>
  <si>
    <t>331081908000000380</t>
  </si>
  <si>
    <t>331000163511</t>
  </si>
  <si>
    <t>玉环楚门环保中路</t>
  </si>
  <si>
    <t>331021500000000018</t>
  </si>
  <si>
    <t>331000141755</t>
  </si>
  <si>
    <t>玉环楚门吴家南</t>
  </si>
  <si>
    <t>331021908000000700</t>
  </si>
  <si>
    <t>331000140797</t>
  </si>
  <si>
    <t>玉环楚门小王村-2</t>
  </si>
  <si>
    <t>331021908000000095</t>
  </si>
  <si>
    <t>331000142147</t>
  </si>
  <si>
    <t>空调-普通空调×</t>
  </si>
  <si>
    <t>玉环大麦屿码头-2</t>
  </si>
  <si>
    <t>331021908000000100</t>
  </si>
  <si>
    <t>331000122081</t>
  </si>
  <si>
    <t>玉环坎门小里岙-2</t>
  </si>
  <si>
    <t>331021908000000478</t>
  </si>
  <si>
    <t>331000179074</t>
  </si>
  <si>
    <t>玉环蜜溪南</t>
  </si>
  <si>
    <t>33102100000101</t>
  </si>
  <si>
    <t>331000182043</t>
  </si>
  <si>
    <t>331000140659</t>
  </si>
  <si>
    <t>玉环鲜迭外叶村-2</t>
  </si>
  <si>
    <t>331021908000000085</t>
  </si>
  <si>
    <t>331000123193</t>
  </si>
  <si>
    <t>玉环玉峰村</t>
  </si>
  <si>
    <t>331021908000000583</t>
  </si>
  <si>
    <t>2025年第7期总经理办公会议纪要</t>
  </si>
  <si>
    <t>1KV以下电力电缆-WDZB-YJY23-1KV-4*25mm2-黑色-交联聚乙烯电缆</t>
  </si>
  <si>
    <t>室内分布系统配套物资-漏泄电缆-5/4"-阻燃-低损耗-辐射型-1700-3700MHz</t>
  </si>
  <si>
    <t>室内分布系统配套物资-漏泄电缆-13/8"-阻燃-辐射型-700-2700MHz</t>
  </si>
  <si>
    <t>1KV以下电力电缆-WDZBN-YJY63-1KV-1*70mm2-黑色-交联聚乙烯电缆</t>
  </si>
  <si>
    <t>1KV以下电力电缆-WDZB-YJY23-1KV-4*16mm2-黑色-交联聚乙烯电缆</t>
  </si>
  <si>
    <t>1KV以下电力电缆-WDZBN-YJY23-1KV-4*16mm2-黑色-铜芯交联聚乙烯绝缘钢带铠装聚烯烃护套低烟无卤阻燃B类耐火电力电缆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</si>
</sst>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  <numFmt numFmtId="178" formatCode="0.00_);[Red]\(0.00\)"/>
    <numFmt numFmtId="179" formatCode="0_);[Red]\(0\)"/>
  </numFmts>
  <fonts count="34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1" fillId="0" borderId="0" applyBorder="0"/>
    <xf numFmtId="0" fontId="0" fillId="0" borderId="0"/>
    <xf numFmtId="0" fontId="0" fillId="0" borderId="0"/>
    <xf numFmtId="0" fontId="0" fillId="0" borderId="0"/>
  </cellStyleXfs>
  <cellXfs count="70">
    <xf numFmtId="0" fontId="0" fillId="0" borderId="0" xfId="0">
      <alignment vertical="center"/>
    </xf>
    <xf numFmtId="0" fontId="1" fillId="0" borderId="1" xfId="55" applyFont="1" applyFill="1" applyBorder="1" applyAlignment="1">
      <alignment horizontal="center" vertical="center"/>
    </xf>
    <xf numFmtId="176" fontId="2" fillId="0" borderId="1" xfId="55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/>
    </xf>
    <xf numFmtId="0" fontId="3" fillId="0" borderId="1" xfId="55" applyFont="1" applyFill="1" applyBorder="1" applyAlignment="1"/>
    <xf numFmtId="0" fontId="3" fillId="0" borderId="1" xfId="55" applyFont="1" applyFill="1" applyBorder="1" applyAlignment="1">
      <alignment horizontal="left"/>
    </xf>
    <xf numFmtId="0" fontId="0" fillId="0" borderId="1" xfId="55" applyFont="1" applyFill="1" applyBorder="1" applyAlignment="1">
      <alignment horizontal="center"/>
    </xf>
    <xf numFmtId="0" fontId="0" fillId="0" borderId="1" xfId="55" applyFont="1" applyFill="1" applyBorder="1" applyAlignment="1">
      <alignment horizontal="left"/>
    </xf>
    <xf numFmtId="0" fontId="0" fillId="0" borderId="1" xfId="59" applyFont="1" applyFill="1" applyBorder="1" applyAlignment="1">
      <alignment horizontal="center"/>
    </xf>
    <xf numFmtId="0" fontId="0" fillId="0" borderId="1" xfId="55" applyNumberFormat="1" applyFont="1" applyFill="1" applyBorder="1" applyAlignment="1">
      <alignment horizontal="center"/>
    </xf>
    <xf numFmtId="0" fontId="0" fillId="0" borderId="1" xfId="55" applyFont="1" applyFill="1" applyBorder="1" applyAlignment="1"/>
    <xf numFmtId="0" fontId="4" fillId="2" borderId="1" xfId="53" applyFont="1" applyFill="1" applyBorder="1" applyAlignment="1">
      <alignment horizontal="left" vertical="center" wrapText="1"/>
    </xf>
    <xf numFmtId="0" fontId="4" fillId="3" borderId="1" xfId="53" applyNumberFormat="1" applyFont="1" applyFill="1" applyBorder="1" applyAlignment="1">
      <alignment horizontal="left" vertical="center" wrapText="1"/>
    </xf>
    <xf numFmtId="0" fontId="4" fillId="3" borderId="1" xfId="53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4" fillId="0" borderId="1" xfId="53" applyFont="1" applyFill="1" applyBorder="1" applyAlignment="1">
      <alignment horizontal="left" vertical="center" wrapText="1"/>
    </xf>
    <xf numFmtId="0" fontId="4" fillId="4" borderId="1" xfId="53" applyFont="1" applyFill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left" vertical="center"/>
    </xf>
    <xf numFmtId="9" fontId="5" fillId="0" borderId="1" xfId="0" applyNumberFormat="1" applyFont="1" applyBorder="1" applyAlignment="1">
      <alignment horizontal="left" vertical="center"/>
    </xf>
    <xf numFmtId="177" fontId="6" fillId="0" borderId="1" xfId="0" applyNumberFormat="1" applyFont="1" applyBorder="1" applyAlignment="1">
      <alignment horizontal="left" vertical="center"/>
    </xf>
    <xf numFmtId="9" fontId="6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7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9" fontId="0" fillId="0" borderId="1" xfId="0" applyNumberFormat="1" applyFill="1" applyBorder="1" applyAlignment="1">
      <alignment horizontal="center"/>
    </xf>
    <xf numFmtId="0" fontId="0" fillId="5" borderId="1" xfId="53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9" fillId="0" borderId="1" xfId="51" applyFont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9" fillId="0" borderId="1" xfId="58" applyFont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/>
    </xf>
    <xf numFmtId="0" fontId="0" fillId="0" borderId="1" xfId="53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0" fontId="3" fillId="0" borderId="1" xfId="55" applyFont="1" applyFill="1" applyBorder="1" applyAlignment="1" quotePrefix="1">
      <alignment horizontal="center"/>
    </xf>
    <xf numFmtId="0" fontId="3" fillId="0" borderId="1" xfId="55" applyFont="1" applyFill="1" applyBorder="1" applyAlignment="1" quotePrefix="1"/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"/>
  <sheetViews>
    <sheetView workbookViewId="0">
      <selection activeCell="F2" sqref="F2:F3"/>
    </sheetView>
  </sheetViews>
  <sheetFormatPr defaultColWidth="8.87037037037037" defaultRowHeight="14.4" outlineLevelRow="3"/>
  <cols>
    <col min="1" max="1" width="14.6296296296296" style="53" customWidth="1"/>
    <col min="2" max="2" width="9.5" style="54" customWidth="1"/>
    <col min="3" max="4" width="16.5" style="55" customWidth="1"/>
    <col min="5" max="5" width="12.5" style="56" customWidth="1"/>
    <col min="6" max="6" width="16.5" style="55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57" t="s">
        <v>0</v>
      </c>
      <c r="B1" s="58" t="s">
        <v>1</v>
      </c>
      <c r="C1" s="59" t="s">
        <v>2</v>
      </c>
      <c r="D1" s="59" t="s">
        <v>3</v>
      </c>
      <c r="E1" s="60" t="s">
        <v>4</v>
      </c>
      <c r="F1" s="59" t="s">
        <v>5</v>
      </c>
      <c r="I1" s="64"/>
      <c r="J1" s="65"/>
      <c r="K1" s="65"/>
      <c r="L1" s="65"/>
      <c r="M1" s="65"/>
      <c r="N1" s="65"/>
      <c r="O1" s="65"/>
      <c r="P1" s="65"/>
      <c r="Q1" s="64"/>
    </row>
    <row r="2" spans="1:17">
      <c r="A2" s="61" t="s">
        <v>6</v>
      </c>
      <c r="B2" s="62">
        <v>123</v>
      </c>
      <c r="C2" s="43">
        <v>780637.92</v>
      </c>
      <c r="D2" s="43">
        <v>125946.08</v>
      </c>
      <c r="E2" s="63">
        <f>D2/C2</f>
        <v>0.161337384174215</v>
      </c>
      <c r="F2" s="59">
        <v>32122.7555</v>
      </c>
      <c r="I2" s="64"/>
      <c r="J2" s="66"/>
      <c r="K2" s="67"/>
      <c r="L2" s="68"/>
      <c r="M2" s="69"/>
      <c r="N2" s="69"/>
      <c r="O2" s="69"/>
      <c r="P2" s="66"/>
      <c r="Q2" s="64"/>
    </row>
    <row r="3" spans="1:17">
      <c r="A3" s="61" t="s">
        <v>7</v>
      </c>
      <c r="B3" s="62">
        <v>354</v>
      </c>
      <c r="C3" s="43">
        <v>920550.46</v>
      </c>
      <c r="D3" s="43">
        <v>45523.0099999999</v>
      </c>
      <c r="E3" s="63">
        <f>D3/C3</f>
        <v>0.0494519442204178</v>
      </c>
      <c r="F3" s="43">
        <v>213672.2886</v>
      </c>
      <c r="I3" s="64"/>
      <c r="J3" s="66"/>
      <c r="K3" s="67"/>
      <c r="L3" s="68"/>
      <c r="M3" s="69"/>
      <c r="N3" s="69"/>
      <c r="O3" s="69"/>
      <c r="P3" s="66"/>
      <c r="Q3" s="64"/>
    </row>
    <row r="4" spans="1:17">
      <c r="A4" s="61" t="s">
        <v>8</v>
      </c>
      <c r="B4" s="62">
        <f>SUM(B2:B3)</f>
        <v>477</v>
      </c>
      <c r="C4" s="43">
        <f>SUM(C2:C3)</f>
        <v>1701188.38</v>
      </c>
      <c r="D4" s="43">
        <f>SUM(D2:D3)</f>
        <v>171469.09</v>
      </c>
      <c r="E4" s="63">
        <f>D4/C4</f>
        <v>0.100793711040984</v>
      </c>
      <c r="F4" s="43">
        <f>SUM(F2:F3)</f>
        <v>245795.0441</v>
      </c>
      <c r="I4" s="64"/>
      <c r="J4" s="66"/>
      <c r="K4" s="67"/>
      <c r="L4" s="68"/>
      <c r="M4" s="69"/>
      <c r="N4" s="69"/>
      <c r="O4" s="69"/>
      <c r="P4" s="66"/>
      <c r="Q4" s="64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50"/>
  <sheetViews>
    <sheetView tabSelected="1" workbookViewId="0">
      <pane ySplit="1" topLeftCell="A29" activePane="bottomLeft" state="frozen"/>
      <selection/>
      <selection pane="bottomLeft" activeCell="A28" sqref="$A28:$XFD50"/>
    </sheetView>
  </sheetViews>
  <sheetFormatPr defaultColWidth="16.4074074074074" defaultRowHeight="14" customHeight="1"/>
  <cols>
    <col min="1" max="1" width="9.55555555555556" style="33" customWidth="1"/>
    <col min="2" max="2" width="12.7777777777778" style="33" customWidth="1"/>
    <col min="3" max="3" width="16.4074074074074" style="33" customWidth="1"/>
    <col min="4" max="4" width="30.4907407407407" style="33" customWidth="1"/>
    <col min="5" max="8" width="16.4074074074074" style="33" customWidth="1"/>
    <col min="9" max="9" width="27.1574074074074" style="33" customWidth="1"/>
    <col min="10" max="16384" width="16.4074074074074" style="33" customWidth="1"/>
  </cols>
  <sheetData>
    <row r="1" s="30" customFormat="1" customHeight="1" spans="1:11">
      <c r="A1" s="34" t="s">
        <v>0</v>
      </c>
      <c r="B1" s="34" t="s">
        <v>9</v>
      </c>
      <c r="C1" s="35" t="s">
        <v>10</v>
      </c>
      <c r="D1" s="35" t="s">
        <v>11</v>
      </c>
      <c r="E1" s="34" t="s">
        <v>12</v>
      </c>
      <c r="F1" s="34" t="s">
        <v>13</v>
      </c>
      <c r="G1" s="36" t="s">
        <v>14</v>
      </c>
      <c r="H1" s="34" t="s">
        <v>15</v>
      </c>
      <c r="I1" s="43" t="s">
        <v>16</v>
      </c>
      <c r="J1" s="43" t="s">
        <v>17</v>
      </c>
      <c r="K1" s="35" t="s">
        <v>18</v>
      </c>
    </row>
    <row r="2" s="31" customFormat="1" ht="15.6" spans="1:11">
      <c r="A2" s="37" t="s">
        <v>6</v>
      </c>
      <c r="B2" s="38" t="s">
        <v>19</v>
      </c>
      <c r="C2" s="37" t="s">
        <v>20</v>
      </c>
      <c r="D2" s="38" t="s">
        <v>21</v>
      </c>
      <c r="E2" s="37" t="s">
        <v>22</v>
      </c>
      <c r="F2" s="37">
        <v>1</v>
      </c>
      <c r="G2" s="37">
        <v>0.5</v>
      </c>
      <c r="H2" s="39"/>
      <c r="I2" s="44" t="s">
        <v>23</v>
      </c>
      <c r="J2" s="45">
        <f t="shared" ref="J2:J8" si="0">1980/1000*G2</f>
        <v>0.99</v>
      </c>
      <c r="K2" s="46"/>
    </row>
    <row r="3" s="31" customFormat="1" ht="15.6" spans="1:11">
      <c r="A3" s="37" t="s">
        <v>6</v>
      </c>
      <c r="B3" s="38" t="s">
        <v>19</v>
      </c>
      <c r="C3" s="37" t="s">
        <v>24</v>
      </c>
      <c r="D3" s="38" t="s">
        <v>21</v>
      </c>
      <c r="E3" s="37" t="s">
        <v>22</v>
      </c>
      <c r="F3" s="37">
        <v>1</v>
      </c>
      <c r="G3" s="37">
        <v>1</v>
      </c>
      <c r="H3" s="39"/>
      <c r="I3" s="44" t="s">
        <v>23</v>
      </c>
      <c r="J3" s="45">
        <f t="shared" si="0"/>
        <v>1.98</v>
      </c>
      <c r="K3" s="46"/>
    </row>
    <row r="4" s="31" customFormat="1" ht="15.6" spans="1:11">
      <c r="A4" s="37" t="s">
        <v>6</v>
      </c>
      <c r="B4" s="38" t="s">
        <v>19</v>
      </c>
      <c r="C4" s="37" t="s">
        <v>25</v>
      </c>
      <c r="D4" s="38" t="s">
        <v>21</v>
      </c>
      <c r="E4" s="37" t="s">
        <v>26</v>
      </c>
      <c r="F4" s="37">
        <v>195.5</v>
      </c>
      <c r="G4" s="37">
        <v>195.5</v>
      </c>
      <c r="H4" s="37"/>
      <c r="I4" s="44" t="s">
        <v>23</v>
      </c>
      <c r="J4" s="45">
        <f t="shared" si="0"/>
        <v>387.09</v>
      </c>
      <c r="K4" s="46"/>
    </row>
    <row r="5" s="31" customFormat="1" ht="14.4" spans="1:11">
      <c r="A5" s="37" t="s">
        <v>6</v>
      </c>
      <c r="B5" s="38" t="s">
        <v>19</v>
      </c>
      <c r="C5" s="37" t="s">
        <v>27</v>
      </c>
      <c r="D5" s="38" t="s">
        <v>28</v>
      </c>
      <c r="E5" s="37" t="s">
        <v>26</v>
      </c>
      <c r="F5" s="37">
        <v>1629.5</v>
      </c>
      <c r="G5" s="37">
        <v>1629.5</v>
      </c>
      <c r="H5" s="39">
        <v>0.4</v>
      </c>
      <c r="I5" s="47" t="s">
        <v>29</v>
      </c>
      <c r="J5" s="48">
        <f>17160/1000*H5*G5</f>
        <v>11184.888</v>
      </c>
      <c r="K5" s="46"/>
    </row>
    <row r="6" s="32" customFormat="1" ht="15.6" spans="1:11">
      <c r="A6" s="37" t="s">
        <v>6</v>
      </c>
      <c r="B6" s="38" t="s">
        <v>19</v>
      </c>
      <c r="C6" s="37" t="s">
        <v>30</v>
      </c>
      <c r="D6" s="38" t="s">
        <v>31</v>
      </c>
      <c r="E6" s="40" t="s">
        <v>26</v>
      </c>
      <c r="F6" s="40">
        <v>3.5</v>
      </c>
      <c r="G6" s="37">
        <v>3.5</v>
      </c>
      <c r="H6" s="41">
        <v>0.7</v>
      </c>
      <c r="I6" s="44" t="s">
        <v>32</v>
      </c>
      <c r="J6" s="48">
        <f>70210/1000*H6*G6</f>
        <v>172.0145</v>
      </c>
      <c r="K6" s="46"/>
    </row>
    <row r="7" s="32" customFormat="1" ht="15.6" spans="1:11">
      <c r="A7" s="37" t="s">
        <v>6</v>
      </c>
      <c r="B7" s="38" t="s">
        <v>19</v>
      </c>
      <c r="C7" s="37" t="s">
        <v>33</v>
      </c>
      <c r="D7" s="38" t="s">
        <v>21</v>
      </c>
      <c r="E7" s="37" t="s">
        <v>22</v>
      </c>
      <c r="F7" s="37">
        <v>1</v>
      </c>
      <c r="G7" s="40">
        <v>0.5</v>
      </c>
      <c r="H7" s="40"/>
      <c r="I7" s="44" t="s">
        <v>23</v>
      </c>
      <c r="J7" s="45">
        <f t="shared" si="0"/>
        <v>0.99</v>
      </c>
      <c r="K7" s="46"/>
    </row>
    <row r="8" s="32" customFormat="1" ht="15.6" spans="1:11">
      <c r="A8" s="37" t="s">
        <v>6</v>
      </c>
      <c r="B8" s="38" t="s">
        <v>19</v>
      </c>
      <c r="C8" s="37" t="s">
        <v>34</v>
      </c>
      <c r="D8" s="38" t="s">
        <v>21</v>
      </c>
      <c r="E8" s="37" t="s">
        <v>22</v>
      </c>
      <c r="F8" s="37">
        <v>2</v>
      </c>
      <c r="G8" s="40">
        <v>15.5</v>
      </c>
      <c r="H8" s="40"/>
      <c r="I8" s="44" t="s">
        <v>23</v>
      </c>
      <c r="J8" s="45">
        <f t="shared" si="0"/>
        <v>30.69</v>
      </c>
      <c r="K8" s="46"/>
    </row>
    <row r="9" s="32" customFormat="1" ht="15.6" spans="1:11">
      <c r="A9" s="37" t="s">
        <v>6</v>
      </c>
      <c r="B9" s="38" t="s">
        <v>19</v>
      </c>
      <c r="C9" s="37" t="s">
        <v>35</v>
      </c>
      <c r="D9" s="37" t="s">
        <v>35</v>
      </c>
      <c r="E9" s="37" t="s">
        <v>22</v>
      </c>
      <c r="F9" s="37">
        <v>1</v>
      </c>
      <c r="G9" s="40">
        <v>85.5</v>
      </c>
      <c r="H9" s="41">
        <v>0.05</v>
      </c>
      <c r="I9" s="44" t="s">
        <v>36</v>
      </c>
      <c r="J9" s="47">
        <f>(4000*H9+1990)*G9/1000</f>
        <v>187.245</v>
      </c>
      <c r="K9" s="49"/>
    </row>
    <row r="10" s="32" customFormat="1" ht="15.6" spans="1:11">
      <c r="A10" s="37" t="s">
        <v>6</v>
      </c>
      <c r="B10" s="38" t="s">
        <v>19</v>
      </c>
      <c r="C10" s="37" t="s">
        <v>37</v>
      </c>
      <c r="D10" s="37" t="s">
        <v>37</v>
      </c>
      <c r="E10" s="37" t="s">
        <v>22</v>
      </c>
      <c r="F10" s="37">
        <v>10</v>
      </c>
      <c r="G10" s="40">
        <v>0</v>
      </c>
      <c r="H10" s="40"/>
      <c r="I10" s="44">
        <v>203</v>
      </c>
      <c r="J10" s="45">
        <f t="shared" ref="J10:J15" si="1">I10*F10</f>
        <v>2030</v>
      </c>
      <c r="K10" s="49" t="s">
        <v>38</v>
      </c>
    </row>
    <row r="11" s="32" customFormat="1" ht="15.6" spans="1:11">
      <c r="A11" s="37" t="s">
        <v>6</v>
      </c>
      <c r="B11" s="38" t="s">
        <v>19</v>
      </c>
      <c r="C11" s="37" t="s">
        <v>39</v>
      </c>
      <c r="D11" s="37" t="s">
        <v>40</v>
      </c>
      <c r="E11" s="37" t="s">
        <v>22</v>
      </c>
      <c r="F11" s="37">
        <v>2</v>
      </c>
      <c r="G11" s="40">
        <v>0</v>
      </c>
      <c r="H11" s="40"/>
      <c r="I11" s="44">
        <v>155</v>
      </c>
      <c r="J11" s="45">
        <f t="shared" si="1"/>
        <v>310</v>
      </c>
      <c r="K11" s="46"/>
    </row>
    <row r="12" s="32" customFormat="1" ht="15.6" spans="1:11">
      <c r="A12" s="37" t="s">
        <v>6</v>
      </c>
      <c r="B12" s="38" t="s">
        <v>19</v>
      </c>
      <c r="C12" s="37" t="s">
        <v>41</v>
      </c>
      <c r="D12" s="38" t="s">
        <v>21</v>
      </c>
      <c r="E12" s="37" t="s">
        <v>22</v>
      </c>
      <c r="F12" s="37">
        <v>2</v>
      </c>
      <c r="G12" s="40">
        <v>130</v>
      </c>
      <c r="H12" s="40"/>
      <c r="I12" s="44" t="s">
        <v>23</v>
      </c>
      <c r="J12" s="45">
        <f>1980/1000*G12</f>
        <v>257.4</v>
      </c>
      <c r="K12" s="46"/>
    </row>
    <row r="13" s="32" customFormat="1" ht="15.6" spans="1:11">
      <c r="A13" s="37" t="s">
        <v>6</v>
      </c>
      <c r="B13" s="38" t="s">
        <v>19</v>
      </c>
      <c r="C13" s="37" t="s">
        <v>42</v>
      </c>
      <c r="D13" s="38" t="s">
        <v>43</v>
      </c>
      <c r="E13" s="37" t="s">
        <v>22</v>
      </c>
      <c r="F13" s="37">
        <v>12</v>
      </c>
      <c r="G13" s="40">
        <v>0</v>
      </c>
      <c r="H13" s="40"/>
      <c r="I13" s="44">
        <v>16</v>
      </c>
      <c r="J13" s="50">
        <f t="shared" si="1"/>
        <v>192</v>
      </c>
      <c r="K13" s="46" t="s">
        <v>44</v>
      </c>
    </row>
    <row r="14" s="32" customFormat="1" ht="15.6" spans="1:11">
      <c r="A14" s="37" t="s">
        <v>6</v>
      </c>
      <c r="B14" s="38" t="s">
        <v>19</v>
      </c>
      <c r="C14" s="37" t="s">
        <v>45</v>
      </c>
      <c r="D14" s="40" t="s">
        <v>46</v>
      </c>
      <c r="E14" s="37" t="s">
        <v>22</v>
      </c>
      <c r="F14" s="37">
        <v>2</v>
      </c>
      <c r="G14" s="37">
        <v>0</v>
      </c>
      <c r="H14" s="40"/>
      <c r="I14" s="44">
        <v>102</v>
      </c>
      <c r="J14" s="45">
        <f t="shared" si="1"/>
        <v>204</v>
      </c>
      <c r="K14" s="49"/>
    </row>
    <row r="15" s="32" customFormat="1" ht="15.6" spans="1:11">
      <c r="A15" s="37" t="s">
        <v>6</v>
      </c>
      <c r="B15" s="38" t="s">
        <v>19</v>
      </c>
      <c r="C15" s="37" t="s">
        <v>47</v>
      </c>
      <c r="D15" s="40" t="s">
        <v>46</v>
      </c>
      <c r="E15" s="37" t="s">
        <v>22</v>
      </c>
      <c r="F15" s="37">
        <v>9</v>
      </c>
      <c r="G15" s="37">
        <v>0</v>
      </c>
      <c r="H15" s="37"/>
      <c r="I15" s="44">
        <v>102</v>
      </c>
      <c r="J15" s="45">
        <f t="shared" si="1"/>
        <v>918</v>
      </c>
      <c r="K15" s="46"/>
    </row>
    <row r="16" s="32" customFormat="1" ht="15.6" spans="1:11">
      <c r="A16" s="37" t="s">
        <v>6</v>
      </c>
      <c r="B16" s="38" t="s">
        <v>19</v>
      </c>
      <c r="C16" s="37" t="s">
        <v>48</v>
      </c>
      <c r="D16" s="38" t="s">
        <v>21</v>
      </c>
      <c r="E16" s="37" t="s">
        <v>49</v>
      </c>
      <c r="F16" s="37">
        <v>4</v>
      </c>
      <c r="G16" s="37">
        <v>47.5</v>
      </c>
      <c r="H16" s="39"/>
      <c r="I16" s="44" t="s">
        <v>23</v>
      </c>
      <c r="J16" s="45">
        <f>1980/1000*G16</f>
        <v>94.05</v>
      </c>
      <c r="K16" s="46"/>
    </row>
    <row r="17" s="32" customFormat="1" ht="15.6" spans="1:11">
      <c r="A17" s="37" t="s">
        <v>6</v>
      </c>
      <c r="B17" s="38" t="s">
        <v>19</v>
      </c>
      <c r="C17" s="37" t="s">
        <v>50</v>
      </c>
      <c r="D17" s="37" t="s">
        <v>50</v>
      </c>
      <c r="E17" s="37" t="s">
        <v>49</v>
      </c>
      <c r="F17" s="37">
        <v>7</v>
      </c>
      <c r="G17" s="40">
        <v>0</v>
      </c>
      <c r="H17" s="41">
        <v>0.21</v>
      </c>
      <c r="I17" s="44" t="s">
        <v>51</v>
      </c>
      <c r="J17" s="47">
        <f>(959*H17+173)*F17</f>
        <v>2620.73</v>
      </c>
      <c r="K17" s="46"/>
    </row>
    <row r="18" s="32" customFormat="1" ht="14.4" spans="1:11">
      <c r="A18" s="37" t="s">
        <v>6</v>
      </c>
      <c r="B18" s="38" t="s">
        <v>19</v>
      </c>
      <c r="C18" s="37" t="s">
        <v>52</v>
      </c>
      <c r="D18" s="37" t="s">
        <v>52</v>
      </c>
      <c r="E18" s="37" t="s">
        <v>53</v>
      </c>
      <c r="F18" s="37">
        <v>8</v>
      </c>
      <c r="G18" s="40">
        <v>0</v>
      </c>
      <c r="H18" s="40"/>
      <c r="I18" s="38">
        <v>769</v>
      </c>
      <c r="J18" s="38">
        <f>I18*F18</f>
        <v>6152</v>
      </c>
      <c r="K18" s="46"/>
    </row>
    <row r="19" s="32" customFormat="1" ht="15.6" spans="1:11">
      <c r="A19" s="37" t="s">
        <v>6</v>
      </c>
      <c r="B19" s="38" t="s">
        <v>19</v>
      </c>
      <c r="C19" s="37" t="s">
        <v>54</v>
      </c>
      <c r="D19" s="37" t="s">
        <v>54</v>
      </c>
      <c r="E19" s="37" t="s">
        <v>53</v>
      </c>
      <c r="F19" s="37">
        <v>5</v>
      </c>
      <c r="G19" s="40">
        <v>0</v>
      </c>
      <c r="H19" s="41"/>
      <c r="I19" s="44">
        <v>1183</v>
      </c>
      <c r="J19" s="38">
        <f>I19*F19</f>
        <v>5915</v>
      </c>
      <c r="K19" s="46"/>
    </row>
    <row r="20" s="32" customFormat="1" ht="15.6" spans="1:11">
      <c r="A20" s="37" t="s">
        <v>6</v>
      </c>
      <c r="B20" s="38" t="s">
        <v>19</v>
      </c>
      <c r="C20" s="37" t="s">
        <v>55</v>
      </c>
      <c r="D20" s="38" t="s">
        <v>21</v>
      </c>
      <c r="E20" s="37" t="s">
        <v>22</v>
      </c>
      <c r="F20" s="37">
        <v>1</v>
      </c>
      <c r="G20" s="40">
        <v>1</v>
      </c>
      <c r="H20" s="40"/>
      <c r="I20" s="44" t="s">
        <v>23</v>
      </c>
      <c r="J20" s="45">
        <f t="shared" ref="J20:J23" si="2">1980/1000*G20</f>
        <v>1.98</v>
      </c>
      <c r="K20" s="46"/>
    </row>
    <row r="21" s="32" customFormat="1" ht="15.6" spans="1:11">
      <c r="A21" s="37" t="s">
        <v>6</v>
      </c>
      <c r="B21" s="38" t="s">
        <v>19</v>
      </c>
      <c r="C21" s="37" t="s">
        <v>56</v>
      </c>
      <c r="D21" s="38" t="s">
        <v>31</v>
      </c>
      <c r="E21" s="37" t="s">
        <v>26</v>
      </c>
      <c r="F21" s="37">
        <v>17</v>
      </c>
      <c r="G21" s="40">
        <v>17</v>
      </c>
      <c r="H21" s="41">
        <v>0.7</v>
      </c>
      <c r="I21" s="44" t="s">
        <v>32</v>
      </c>
      <c r="J21" s="48">
        <f>70210/1000*H21*G21</f>
        <v>835.499</v>
      </c>
      <c r="K21" s="46"/>
    </row>
    <row r="22" s="32" customFormat="1" ht="15.6" spans="1:11">
      <c r="A22" s="37" t="s">
        <v>6</v>
      </c>
      <c r="B22" s="38" t="s">
        <v>19</v>
      </c>
      <c r="C22" s="37" t="s">
        <v>57</v>
      </c>
      <c r="D22" s="38" t="s">
        <v>21</v>
      </c>
      <c r="E22" s="37" t="s">
        <v>22</v>
      </c>
      <c r="F22" s="37">
        <v>1</v>
      </c>
      <c r="G22" s="37">
        <v>2.5</v>
      </c>
      <c r="H22" s="39"/>
      <c r="I22" s="44" t="s">
        <v>23</v>
      </c>
      <c r="J22" s="45">
        <f t="shared" si="2"/>
        <v>4.95</v>
      </c>
      <c r="K22" s="46"/>
    </row>
    <row r="23" s="32" customFormat="1" ht="15.6" spans="1:11">
      <c r="A23" s="37" t="s">
        <v>6</v>
      </c>
      <c r="B23" s="38" t="s">
        <v>19</v>
      </c>
      <c r="C23" s="37" t="s">
        <v>58</v>
      </c>
      <c r="D23" s="38" t="s">
        <v>21</v>
      </c>
      <c r="E23" s="37" t="s">
        <v>22</v>
      </c>
      <c r="F23" s="37">
        <v>12</v>
      </c>
      <c r="G23" s="40">
        <v>25</v>
      </c>
      <c r="H23" s="40"/>
      <c r="I23" s="44" t="s">
        <v>23</v>
      </c>
      <c r="J23" s="45">
        <f t="shared" si="2"/>
        <v>49.5</v>
      </c>
      <c r="K23" s="46"/>
    </row>
    <row r="24" s="32" customFormat="1" ht="15.6" spans="1:11">
      <c r="A24" s="37" t="s">
        <v>6</v>
      </c>
      <c r="B24" s="38" t="s">
        <v>19</v>
      </c>
      <c r="C24" s="37" t="s">
        <v>59</v>
      </c>
      <c r="D24" s="38" t="s">
        <v>31</v>
      </c>
      <c r="E24" s="37" t="s">
        <v>26</v>
      </c>
      <c r="F24" s="37">
        <v>7</v>
      </c>
      <c r="G24" s="37">
        <v>7</v>
      </c>
      <c r="H24" s="39">
        <v>0.7</v>
      </c>
      <c r="I24" s="44" t="s">
        <v>32</v>
      </c>
      <c r="J24" s="48">
        <f>70210/1000*H24*G24</f>
        <v>344.029</v>
      </c>
      <c r="K24" s="49"/>
    </row>
    <row r="25" s="32" customFormat="1" ht="15.6" spans="1:11">
      <c r="A25" s="37" t="s">
        <v>6</v>
      </c>
      <c r="B25" s="38" t="s">
        <v>19</v>
      </c>
      <c r="C25" s="37" t="s">
        <v>60</v>
      </c>
      <c r="D25" s="38" t="s">
        <v>21</v>
      </c>
      <c r="E25" s="37" t="s">
        <v>61</v>
      </c>
      <c r="F25" s="37">
        <v>1</v>
      </c>
      <c r="G25" s="37">
        <v>1</v>
      </c>
      <c r="H25" s="39"/>
      <c r="I25" s="44" t="s">
        <v>23</v>
      </c>
      <c r="J25" s="45">
        <f t="shared" ref="J25:J30" si="3">1980/1000*G25</f>
        <v>1.98</v>
      </c>
      <c r="K25" s="46"/>
    </row>
    <row r="26" s="32" customFormat="1" ht="15.6" spans="1:11">
      <c r="A26" s="37" t="s">
        <v>6</v>
      </c>
      <c r="B26" s="38" t="s">
        <v>19</v>
      </c>
      <c r="C26" s="37" t="s">
        <v>62</v>
      </c>
      <c r="D26" s="40" t="s">
        <v>46</v>
      </c>
      <c r="E26" s="37" t="s">
        <v>22</v>
      </c>
      <c r="F26" s="37">
        <v>1</v>
      </c>
      <c r="G26" s="37">
        <v>0</v>
      </c>
      <c r="H26" s="37"/>
      <c r="I26" s="44">
        <v>102</v>
      </c>
      <c r="J26" s="45">
        <f t="shared" ref="J26:J29" si="4">I26*F26</f>
        <v>102</v>
      </c>
      <c r="K26" s="46"/>
    </row>
    <row r="27" s="32" customFormat="1" ht="15.6" spans="1:11">
      <c r="A27" s="37" t="s">
        <v>6</v>
      </c>
      <c r="B27" s="38" t="s">
        <v>19</v>
      </c>
      <c r="C27" s="37" t="s">
        <v>63</v>
      </c>
      <c r="D27" s="38" t="s">
        <v>21</v>
      </c>
      <c r="E27" s="37" t="s">
        <v>22</v>
      </c>
      <c r="F27" s="37">
        <v>4</v>
      </c>
      <c r="G27" s="37">
        <v>62.5</v>
      </c>
      <c r="H27" s="37"/>
      <c r="I27" s="44" t="s">
        <v>23</v>
      </c>
      <c r="J27" s="45">
        <f t="shared" si="3"/>
        <v>123.75</v>
      </c>
      <c r="K27" s="46"/>
    </row>
    <row r="28" s="31" customFormat="1" ht="14.4" spans="1:11">
      <c r="A28" s="37" t="s">
        <v>7</v>
      </c>
      <c r="B28" s="38" t="s">
        <v>19</v>
      </c>
      <c r="C28" s="37" t="s">
        <v>64</v>
      </c>
      <c r="D28" s="37" t="s">
        <v>64</v>
      </c>
      <c r="E28" s="37" t="s">
        <v>53</v>
      </c>
      <c r="F28" s="37">
        <v>6</v>
      </c>
      <c r="G28" s="37"/>
      <c r="H28" s="37"/>
      <c r="I28" s="38">
        <v>527</v>
      </c>
      <c r="J28" s="45">
        <f t="shared" si="4"/>
        <v>3162</v>
      </c>
      <c r="K28" s="51"/>
    </row>
    <row r="29" s="31" customFormat="1" ht="14.4" spans="1:11">
      <c r="A29" s="37" t="s">
        <v>7</v>
      </c>
      <c r="B29" s="38" t="s">
        <v>19</v>
      </c>
      <c r="C29" s="37" t="s">
        <v>65</v>
      </c>
      <c r="D29" s="37" t="s">
        <v>65</v>
      </c>
      <c r="E29" s="37" t="s">
        <v>53</v>
      </c>
      <c r="F29" s="37">
        <v>129</v>
      </c>
      <c r="G29" s="37"/>
      <c r="H29" s="37"/>
      <c r="I29" s="38">
        <v>950</v>
      </c>
      <c r="J29" s="45">
        <f t="shared" si="4"/>
        <v>122550</v>
      </c>
      <c r="K29" s="51"/>
    </row>
    <row r="30" s="31" customFormat="1" ht="15.6" spans="1:11">
      <c r="A30" s="37" t="s">
        <v>7</v>
      </c>
      <c r="B30" s="38" t="s">
        <v>19</v>
      </c>
      <c r="C30" s="37" t="s">
        <v>66</v>
      </c>
      <c r="D30" s="38" t="s">
        <v>21</v>
      </c>
      <c r="E30" s="37" t="s">
        <v>49</v>
      </c>
      <c r="F30" s="37">
        <v>1</v>
      </c>
      <c r="G30" s="37">
        <v>7.5</v>
      </c>
      <c r="H30" s="39"/>
      <c r="I30" s="44" t="s">
        <v>23</v>
      </c>
      <c r="J30" s="45">
        <f t="shared" si="3"/>
        <v>14.85</v>
      </c>
      <c r="K30" s="51"/>
    </row>
    <row r="31" s="31" customFormat="1" ht="15.6" spans="1:11">
      <c r="A31" s="37" t="s">
        <v>7</v>
      </c>
      <c r="B31" s="38" t="s">
        <v>19</v>
      </c>
      <c r="C31" s="37" t="s">
        <v>67</v>
      </c>
      <c r="D31" s="37" t="s">
        <v>67</v>
      </c>
      <c r="E31" s="37" t="s">
        <v>53</v>
      </c>
      <c r="F31" s="37">
        <v>6</v>
      </c>
      <c r="G31" s="37">
        <v>795</v>
      </c>
      <c r="H31" s="37"/>
      <c r="I31" s="44" t="s">
        <v>68</v>
      </c>
      <c r="J31" s="45">
        <f>13190/1000*G31</f>
        <v>10486.05</v>
      </c>
      <c r="K31" s="51"/>
    </row>
    <row r="32" s="32" customFormat="1" ht="15.6" spans="1:11">
      <c r="A32" s="37" t="s">
        <v>7</v>
      </c>
      <c r="B32" s="38" t="s">
        <v>19</v>
      </c>
      <c r="C32" s="37" t="s">
        <v>69</v>
      </c>
      <c r="D32" s="40" t="s">
        <v>46</v>
      </c>
      <c r="E32" s="37" t="s">
        <v>22</v>
      </c>
      <c r="F32" s="37">
        <v>1</v>
      </c>
      <c r="G32" s="37">
        <v>1.5</v>
      </c>
      <c r="H32" s="37"/>
      <c r="I32" s="44">
        <v>102</v>
      </c>
      <c r="J32" s="45">
        <f t="shared" ref="J32:J37" si="5">I32*F32</f>
        <v>102</v>
      </c>
      <c r="K32" s="51"/>
    </row>
    <row r="33" s="32" customFormat="1" ht="15.6" spans="1:11">
      <c r="A33" s="37" t="s">
        <v>7</v>
      </c>
      <c r="B33" s="38" t="s">
        <v>19</v>
      </c>
      <c r="C33" s="37" t="s">
        <v>70</v>
      </c>
      <c r="D33" s="38" t="s">
        <v>21</v>
      </c>
      <c r="E33" s="37" t="s">
        <v>22</v>
      </c>
      <c r="F33" s="37">
        <v>2</v>
      </c>
      <c r="G33" s="37">
        <v>4.5</v>
      </c>
      <c r="H33" s="37"/>
      <c r="I33" s="44" t="s">
        <v>23</v>
      </c>
      <c r="J33" s="45">
        <f t="shared" ref="J33:J36" si="6">1980/1000*G33</f>
        <v>8.91</v>
      </c>
      <c r="K33" s="51"/>
    </row>
    <row r="34" s="32" customFormat="1" ht="15.6" spans="1:11">
      <c r="A34" s="37" t="s">
        <v>7</v>
      </c>
      <c r="B34" s="38" t="s">
        <v>19</v>
      </c>
      <c r="C34" s="37" t="s">
        <v>71</v>
      </c>
      <c r="D34" s="38" t="s">
        <v>21</v>
      </c>
      <c r="E34" s="37" t="s">
        <v>22</v>
      </c>
      <c r="F34" s="37">
        <v>1</v>
      </c>
      <c r="G34" s="37">
        <v>0.5</v>
      </c>
      <c r="H34" s="37"/>
      <c r="I34" s="44" t="s">
        <v>23</v>
      </c>
      <c r="J34" s="45">
        <f t="shared" si="6"/>
        <v>0.99</v>
      </c>
      <c r="K34" s="37"/>
    </row>
    <row r="35" s="32" customFormat="1" ht="15.6" spans="1:11">
      <c r="A35" s="37" t="s">
        <v>7</v>
      </c>
      <c r="B35" s="38" t="s">
        <v>19</v>
      </c>
      <c r="C35" s="37" t="s">
        <v>42</v>
      </c>
      <c r="D35" s="38" t="s">
        <v>43</v>
      </c>
      <c r="E35" s="37" t="s">
        <v>22</v>
      </c>
      <c r="F35" s="37">
        <v>27</v>
      </c>
      <c r="G35" s="37">
        <v>41</v>
      </c>
      <c r="H35" s="37"/>
      <c r="I35" s="44">
        <v>16</v>
      </c>
      <c r="J35" s="50">
        <f t="shared" si="5"/>
        <v>432</v>
      </c>
      <c r="K35" s="51"/>
    </row>
    <row r="36" s="32" customFormat="1" ht="15.6" spans="1:11">
      <c r="A36" s="37" t="s">
        <v>7</v>
      </c>
      <c r="B36" s="38" t="s">
        <v>19</v>
      </c>
      <c r="C36" s="37" t="s">
        <v>72</v>
      </c>
      <c r="D36" s="38" t="s">
        <v>21</v>
      </c>
      <c r="E36" s="37" t="s">
        <v>22</v>
      </c>
      <c r="F36" s="37">
        <v>4</v>
      </c>
      <c r="G36" s="37">
        <v>1.5</v>
      </c>
      <c r="H36" s="37"/>
      <c r="I36" s="44" t="s">
        <v>23</v>
      </c>
      <c r="J36" s="45">
        <f t="shared" si="6"/>
        <v>2.97</v>
      </c>
      <c r="K36" s="51"/>
    </row>
    <row r="37" s="32" customFormat="1" ht="15.6" spans="1:11">
      <c r="A37" s="37" t="s">
        <v>7</v>
      </c>
      <c r="B37" s="38" t="s">
        <v>19</v>
      </c>
      <c r="C37" s="37" t="s">
        <v>45</v>
      </c>
      <c r="D37" s="40" t="s">
        <v>46</v>
      </c>
      <c r="E37" s="37" t="s">
        <v>22</v>
      </c>
      <c r="F37" s="37">
        <v>10</v>
      </c>
      <c r="G37" s="37">
        <v>63</v>
      </c>
      <c r="H37" s="37"/>
      <c r="I37" s="44">
        <v>102</v>
      </c>
      <c r="J37" s="45">
        <f t="shared" si="5"/>
        <v>1020</v>
      </c>
      <c r="K37" s="51"/>
    </row>
    <row r="38" s="32" customFormat="1" ht="15.6" spans="1:11">
      <c r="A38" s="37" t="s">
        <v>7</v>
      </c>
      <c r="B38" s="38" t="s">
        <v>19</v>
      </c>
      <c r="C38" s="37" t="s">
        <v>55</v>
      </c>
      <c r="D38" s="38" t="s">
        <v>21</v>
      </c>
      <c r="E38" s="37" t="s">
        <v>22</v>
      </c>
      <c r="F38" s="37">
        <v>5</v>
      </c>
      <c r="G38" s="42">
        <v>1</v>
      </c>
      <c r="H38" s="37"/>
      <c r="I38" s="44" t="s">
        <v>23</v>
      </c>
      <c r="J38" s="45">
        <f t="shared" ref="J38:J42" si="7">1980/1000*G38</f>
        <v>1.98</v>
      </c>
      <c r="K38" s="51"/>
    </row>
    <row r="39" s="32" customFormat="1" ht="15.6" spans="1:11">
      <c r="A39" s="37" t="s">
        <v>7</v>
      </c>
      <c r="B39" s="38" t="s">
        <v>19</v>
      </c>
      <c r="C39" s="37" t="s">
        <v>73</v>
      </c>
      <c r="D39" s="38" t="s">
        <v>31</v>
      </c>
      <c r="E39" s="37" t="s">
        <v>74</v>
      </c>
      <c r="F39" s="37">
        <v>706</v>
      </c>
      <c r="G39" s="42">
        <v>695</v>
      </c>
      <c r="H39" s="39">
        <v>0.2</v>
      </c>
      <c r="I39" s="44" t="s">
        <v>32</v>
      </c>
      <c r="J39" s="48">
        <f>70210/1000*H39*G39</f>
        <v>9759.19</v>
      </c>
      <c r="K39" s="51"/>
    </row>
    <row r="40" s="32" customFormat="1" ht="14.4" spans="1:11">
      <c r="A40" s="37" t="s">
        <v>7</v>
      </c>
      <c r="B40" s="38" t="s">
        <v>19</v>
      </c>
      <c r="C40" s="37" t="s">
        <v>27</v>
      </c>
      <c r="D40" s="38" t="s">
        <v>28</v>
      </c>
      <c r="E40" s="37" t="s">
        <v>74</v>
      </c>
      <c r="F40" s="37">
        <v>2</v>
      </c>
      <c r="G40" s="42">
        <v>10.5</v>
      </c>
      <c r="H40" s="39">
        <v>0.27</v>
      </c>
      <c r="I40" s="47" t="s">
        <v>29</v>
      </c>
      <c r="J40" s="48">
        <f>17160/1000*H40*G40</f>
        <v>48.6486</v>
      </c>
      <c r="K40" s="52"/>
    </row>
    <row r="41" s="32" customFormat="1" ht="15.6" spans="1:11">
      <c r="A41" s="37" t="s">
        <v>7</v>
      </c>
      <c r="B41" s="38" t="s">
        <v>19</v>
      </c>
      <c r="C41" s="37" t="s">
        <v>58</v>
      </c>
      <c r="D41" s="38" t="s">
        <v>21</v>
      </c>
      <c r="E41" s="37" t="s">
        <v>22</v>
      </c>
      <c r="F41" s="37">
        <v>22</v>
      </c>
      <c r="G41" s="42">
        <v>35</v>
      </c>
      <c r="H41" s="37"/>
      <c r="I41" s="44" t="s">
        <v>23</v>
      </c>
      <c r="J41" s="45">
        <f t="shared" si="7"/>
        <v>69.3</v>
      </c>
      <c r="K41" s="51"/>
    </row>
    <row r="42" s="32" customFormat="1" ht="15.6" spans="1:11">
      <c r="A42" s="37" t="s">
        <v>7</v>
      </c>
      <c r="B42" s="38" t="s">
        <v>19</v>
      </c>
      <c r="C42" s="37" t="s">
        <v>75</v>
      </c>
      <c r="D42" s="38" t="s">
        <v>21</v>
      </c>
      <c r="E42" s="37" t="s">
        <v>22</v>
      </c>
      <c r="F42" s="37">
        <v>1</v>
      </c>
      <c r="G42" s="42">
        <v>2</v>
      </c>
      <c r="H42" s="37"/>
      <c r="I42" s="44" t="s">
        <v>23</v>
      </c>
      <c r="J42" s="45">
        <f t="shared" si="7"/>
        <v>3.96</v>
      </c>
      <c r="K42" s="51"/>
    </row>
    <row r="43" s="32" customFormat="1" ht="15.6" spans="1:11">
      <c r="A43" s="37" t="s">
        <v>7</v>
      </c>
      <c r="B43" s="38" t="s">
        <v>19</v>
      </c>
      <c r="C43" s="37" t="s">
        <v>47</v>
      </c>
      <c r="D43" s="40" t="s">
        <v>46</v>
      </c>
      <c r="E43" s="37" t="s">
        <v>53</v>
      </c>
      <c r="F43" s="37">
        <v>2</v>
      </c>
      <c r="G43" s="42">
        <v>9</v>
      </c>
      <c r="H43" s="37"/>
      <c r="I43" s="44">
        <v>102</v>
      </c>
      <c r="J43" s="45">
        <f t="shared" ref="J43:J47" si="8">I43*F43</f>
        <v>204</v>
      </c>
      <c r="K43" s="51"/>
    </row>
    <row r="44" s="32" customFormat="1" ht="15.6" spans="1:11">
      <c r="A44" s="37" t="s">
        <v>7</v>
      </c>
      <c r="B44" s="38" t="s">
        <v>19</v>
      </c>
      <c r="C44" s="37" t="s">
        <v>48</v>
      </c>
      <c r="D44" s="38" t="s">
        <v>21</v>
      </c>
      <c r="E44" s="37" t="s">
        <v>49</v>
      </c>
      <c r="F44" s="37">
        <v>7</v>
      </c>
      <c r="G44" s="42">
        <v>41</v>
      </c>
      <c r="H44" s="37"/>
      <c r="I44" s="44" t="s">
        <v>23</v>
      </c>
      <c r="J44" s="45">
        <f t="shared" ref="J44:J49" si="9">1980/1000*G44</f>
        <v>81.18</v>
      </c>
      <c r="K44" s="51"/>
    </row>
    <row r="45" s="32" customFormat="1" ht="15.6" spans="1:11">
      <c r="A45" s="37" t="s">
        <v>7</v>
      </c>
      <c r="B45" s="38" t="s">
        <v>19</v>
      </c>
      <c r="C45" s="37" t="s">
        <v>30</v>
      </c>
      <c r="D45" s="38" t="s">
        <v>31</v>
      </c>
      <c r="E45" s="37" t="s">
        <v>74</v>
      </c>
      <c r="F45" s="37">
        <v>569</v>
      </c>
      <c r="G45" s="42">
        <v>432</v>
      </c>
      <c r="H45" s="39">
        <v>0.5</v>
      </c>
      <c r="I45" s="44" t="s">
        <v>32</v>
      </c>
      <c r="J45" s="48">
        <f>70210/1000*H45*G45</f>
        <v>15165.36</v>
      </c>
      <c r="K45" s="51"/>
    </row>
    <row r="46" s="32" customFormat="1" ht="15.6" spans="1:11">
      <c r="A46" s="37" t="s">
        <v>7</v>
      </c>
      <c r="B46" s="38" t="s">
        <v>19</v>
      </c>
      <c r="C46" s="37" t="s">
        <v>37</v>
      </c>
      <c r="D46" s="38" t="s">
        <v>37</v>
      </c>
      <c r="E46" s="37" t="s">
        <v>22</v>
      </c>
      <c r="F46" s="37">
        <v>1</v>
      </c>
      <c r="G46" s="42">
        <v>98</v>
      </c>
      <c r="H46" s="37"/>
      <c r="I46" s="44">
        <v>203</v>
      </c>
      <c r="J46" s="45">
        <f t="shared" si="8"/>
        <v>203</v>
      </c>
      <c r="K46" s="51"/>
    </row>
    <row r="47" s="32" customFormat="1" ht="15.6" spans="1:11">
      <c r="A47" s="37" t="s">
        <v>7</v>
      </c>
      <c r="B47" s="38" t="s">
        <v>19</v>
      </c>
      <c r="C47" s="37" t="s">
        <v>62</v>
      </c>
      <c r="D47" s="40" t="s">
        <v>46</v>
      </c>
      <c r="E47" s="37" t="s">
        <v>22</v>
      </c>
      <c r="F47" s="37">
        <v>12</v>
      </c>
      <c r="G47" s="42">
        <v>62</v>
      </c>
      <c r="H47" s="37"/>
      <c r="I47" s="44">
        <v>102</v>
      </c>
      <c r="J47" s="45">
        <f t="shared" si="8"/>
        <v>1224</v>
      </c>
      <c r="K47" s="51"/>
    </row>
    <row r="48" s="32" customFormat="1" ht="15.6" spans="1:11">
      <c r="A48" s="37" t="s">
        <v>7</v>
      </c>
      <c r="B48" s="38" t="s">
        <v>19</v>
      </c>
      <c r="C48" s="37" t="s">
        <v>41</v>
      </c>
      <c r="D48" s="38" t="s">
        <v>21</v>
      </c>
      <c r="E48" s="37" t="s">
        <v>53</v>
      </c>
      <c r="F48" s="37">
        <v>1</v>
      </c>
      <c r="G48" s="42">
        <v>55</v>
      </c>
      <c r="H48" s="37"/>
      <c r="I48" s="44" t="s">
        <v>23</v>
      </c>
      <c r="J48" s="45">
        <f t="shared" si="9"/>
        <v>108.9</v>
      </c>
      <c r="K48" s="51"/>
    </row>
    <row r="49" s="32" customFormat="1" ht="15.6" spans="1:11">
      <c r="A49" s="37" t="s">
        <v>7</v>
      </c>
      <c r="B49" s="38" t="s">
        <v>19</v>
      </c>
      <c r="C49" s="37" t="s">
        <v>76</v>
      </c>
      <c r="D49" s="38" t="s">
        <v>21</v>
      </c>
      <c r="E49" s="37" t="s">
        <v>22</v>
      </c>
      <c r="F49" s="37">
        <v>3</v>
      </c>
      <c r="G49" s="42">
        <v>38</v>
      </c>
      <c r="H49" s="39"/>
      <c r="I49" s="44" t="s">
        <v>23</v>
      </c>
      <c r="J49" s="45">
        <f t="shared" si="9"/>
        <v>75.24</v>
      </c>
      <c r="K49" s="51"/>
    </row>
    <row r="50" s="32" customFormat="1" ht="15.6" spans="1:11">
      <c r="A50" s="37" t="s">
        <v>7</v>
      </c>
      <c r="B50" s="38" t="s">
        <v>19</v>
      </c>
      <c r="C50" s="37" t="s">
        <v>50</v>
      </c>
      <c r="D50" s="37" t="s">
        <v>50</v>
      </c>
      <c r="E50" s="37" t="s">
        <v>49</v>
      </c>
      <c r="F50" s="37">
        <v>102</v>
      </c>
      <c r="G50" s="42"/>
      <c r="H50" s="39">
        <v>0.32</v>
      </c>
      <c r="I50" s="44" t="s">
        <v>51</v>
      </c>
      <c r="J50" s="47">
        <f>(959*H50+173)*F50</f>
        <v>48947.76</v>
      </c>
      <c r="K50" s="51"/>
    </row>
  </sheetData>
  <autoFilter xmlns:etc="http://www.wps.cn/officeDocument/2017/etCustomData" ref="A1:L50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Y125"/>
  <sheetViews>
    <sheetView workbookViewId="0">
      <selection activeCell="C16" sqref="C16"/>
    </sheetView>
  </sheetViews>
  <sheetFormatPr defaultColWidth="8.88888888888889" defaultRowHeight="14.4"/>
  <cols>
    <col min="1" max="1" width="5.44444444444444" customWidth="1"/>
    <col min="3" max="3" width="13.7777777777778" customWidth="1"/>
    <col min="6" max="6" width="10.6666666666667"/>
  </cols>
  <sheetData>
    <row r="1" ht="54" spans="1:25">
      <c r="A1" s="13" t="s">
        <v>77</v>
      </c>
      <c r="B1" s="13" t="s">
        <v>78</v>
      </c>
      <c r="C1" s="14" t="s">
        <v>79</v>
      </c>
      <c r="D1" s="15" t="s">
        <v>80</v>
      </c>
      <c r="E1" s="15" t="s">
        <v>81</v>
      </c>
      <c r="F1" s="13" t="s">
        <v>82</v>
      </c>
      <c r="G1" s="13" t="s">
        <v>83</v>
      </c>
      <c r="H1" s="13" t="s">
        <v>84</v>
      </c>
      <c r="I1" s="15" t="s">
        <v>13</v>
      </c>
      <c r="J1" s="15" t="s">
        <v>12</v>
      </c>
      <c r="K1" s="15" t="s">
        <v>85</v>
      </c>
      <c r="L1" s="15" t="s">
        <v>86</v>
      </c>
      <c r="M1" s="15" t="s">
        <v>87</v>
      </c>
      <c r="N1" s="15" t="s">
        <v>88</v>
      </c>
      <c r="O1" s="15" t="s">
        <v>89</v>
      </c>
      <c r="P1" s="20" t="s">
        <v>90</v>
      </c>
      <c r="Q1" s="15" t="s">
        <v>91</v>
      </c>
      <c r="R1" s="20" t="s">
        <v>92</v>
      </c>
      <c r="S1" s="15" t="s">
        <v>93</v>
      </c>
      <c r="T1" s="21" t="s">
        <v>81</v>
      </c>
      <c r="U1" s="15" t="s">
        <v>94</v>
      </c>
      <c r="V1" s="15" t="s">
        <v>95</v>
      </c>
      <c r="W1" s="21" t="s">
        <v>96</v>
      </c>
      <c r="X1" s="21" t="s">
        <v>12</v>
      </c>
      <c r="Y1" s="27" t="s">
        <v>97</v>
      </c>
    </row>
    <row r="2" spans="1:25">
      <c r="A2" s="16">
        <v>1</v>
      </c>
      <c r="B2" s="16" t="s">
        <v>98</v>
      </c>
      <c r="C2" s="17" t="s">
        <v>99</v>
      </c>
      <c r="D2" s="16" t="s">
        <v>100</v>
      </c>
      <c r="E2" s="16" t="s">
        <v>100</v>
      </c>
      <c r="F2" s="16">
        <v>1899.78</v>
      </c>
      <c r="G2" s="16">
        <v>1813.94</v>
      </c>
      <c r="H2" s="16">
        <v>85.84</v>
      </c>
      <c r="I2" s="16">
        <v>1</v>
      </c>
      <c r="J2" s="16" t="s">
        <v>22</v>
      </c>
      <c r="K2" s="16"/>
      <c r="L2" s="16" t="s">
        <v>20</v>
      </c>
      <c r="M2" s="16" t="s">
        <v>101</v>
      </c>
      <c r="N2" s="16" t="s">
        <v>102</v>
      </c>
      <c r="O2" s="17" t="s">
        <v>103</v>
      </c>
      <c r="P2" s="16" t="s">
        <v>104</v>
      </c>
      <c r="Q2" s="17" t="s">
        <v>105</v>
      </c>
      <c r="R2" s="16" t="s">
        <v>104</v>
      </c>
      <c r="S2" s="16" t="s">
        <v>20</v>
      </c>
      <c r="T2" s="16" t="s">
        <v>106</v>
      </c>
      <c r="U2" s="22">
        <v>0.5</v>
      </c>
      <c r="V2" s="16" t="s">
        <v>104</v>
      </c>
      <c r="W2" s="16" t="s">
        <v>107</v>
      </c>
      <c r="X2" s="16" t="s">
        <v>22</v>
      </c>
      <c r="Y2" s="28"/>
    </row>
    <row r="3" spans="1:25">
      <c r="A3" s="16">
        <v>2</v>
      </c>
      <c r="B3" s="16" t="s">
        <v>98</v>
      </c>
      <c r="C3" s="17" t="s">
        <v>108</v>
      </c>
      <c r="D3" s="16" t="s">
        <v>24</v>
      </c>
      <c r="E3" s="16" t="s">
        <v>24</v>
      </c>
      <c r="F3" s="16">
        <v>712</v>
      </c>
      <c r="G3" s="16">
        <v>424.21</v>
      </c>
      <c r="H3" s="16">
        <v>287.79</v>
      </c>
      <c r="I3" s="16">
        <v>1</v>
      </c>
      <c r="J3" s="16" t="s">
        <v>22</v>
      </c>
      <c r="K3" s="16"/>
      <c r="L3" s="16" t="s">
        <v>24</v>
      </c>
      <c r="M3" s="16" t="s">
        <v>101</v>
      </c>
      <c r="N3" s="16" t="s">
        <v>109</v>
      </c>
      <c r="O3" s="17" t="s">
        <v>110</v>
      </c>
      <c r="P3" s="16" t="s">
        <v>104</v>
      </c>
      <c r="Q3" s="17" t="s">
        <v>111</v>
      </c>
      <c r="R3" s="16" t="s">
        <v>104</v>
      </c>
      <c r="S3" s="16" t="s">
        <v>24</v>
      </c>
      <c r="T3" s="16" t="s">
        <v>106</v>
      </c>
      <c r="U3" s="22">
        <v>1</v>
      </c>
      <c r="V3" s="16" t="s">
        <v>104</v>
      </c>
      <c r="W3" s="16" t="s">
        <v>107</v>
      </c>
      <c r="X3" s="16" t="s">
        <v>22</v>
      </c>
      <c r="Y3" s="28"/>
    </row>
    <row r="4" spans="1:25">
      <c r="A4" s="16">
        <v>3</v>
      </c>
      <c r="B4" s="16"/>
      <c r="C4" s="17" t="s">
        <v>112</v>
      </c>
      <c r="D4" s="16" t="s">
        <v>25</v>
      </c>
      <c r="E4" s="16" t="s">
        <v>25</v>
      </c>
      <c r="F4" s="16"/>
      <c r="G4" s="16"/>
      <c r="H4" s="16"/>
      <c r="I4" s="16">
        <v>195.5</v>
      </c>
      <c r="J4" s="16" t="s">
        <v>26</v>
      </c>
      <c r="K4" s="16"/>
      <c r="L4" s="16" t="s">
        <v>25</v>
      </c>
      <c r="M4" s="16" t="s">
        <v>101</v>
      </c>
      <c r="N4" s="16" t="s">
        <v>113</v>
      </c>
      <c r="O4" s="17" t="s">
        <v>101</v>
      </c>
      <c r="P4" s="16" t="s">
        <v>104</v>
      </c>
      <c r="Q4" s="17" t="s">
        <v>114</v>
      </c>
      <c r="R4" s="16"/>
      <c r="S4" s="16" t="s">
        <v>25</v>
      </c>
      <c r="T4" s="16" t="s">
        <v>106</v>
      </c>
      <c r="U4" s="22">
        <v>195.5</v>
      </c>
      <c r="V4" s="23" t="s">
        <v>104</v>
      </c>
      <c r="W4" s="16" t="s">
        <v>107</v>
      </c>
      <c r="X4" s="16" t="s">
        <v>26</v>
      </c>
      <c r="Y4" s="28"/>
    </row>
    <row r="5" spans="1:25">
      <c r="A5" s="16">
        <v>4</v>
      </c>
      <c r="B5" s="16" t="s">
        <v>98</v>
      </c>
      <c r="C5" s="17" t="s">
        <v>115</v>
      </c>
      <c r="D5" s="16" t="s">
        <v>116</v>
      </c>
      <c r="E5" s="16" t="s">
        <v>116</v>
      </c>
      <c r="F5" s="16">
        <v>15568.01</v>
      </c>
      <c r="G5" s="16">
        <v>1473.8</v>
      </c>
      <c r="H5" s="16">
        <v>14094.21</v>
      </c>
      <c r="I5" s="16">
        <v>110</v>
      </c>
      <c r="J5" s="16" t="s">
        <v>26</v>
      </c>
      <c r="K5" s="16"/>
      <c r="L5" s="16" t="s">
        <v>117</v>
      </c>
      <c r="M5" s="16" t="s">
        <v>101</v>
      </c>
      <c r="N5" s="16" t="s">
        <v>118</v>
      </c>
      <c r="O5" s="17" t="s">
        <v>119</v>
      </c>
      <c r="P5" s="16" t="s">
        <v>120</v>
      </c>
      <c r="Q5" s="17" t="s">
        <v>121</v>
      </c>
      <c r="R5" s="16" t="s">
        <v>104</v>
      </c>
      <c r="S5" s="16" t="s">
        <v>27</v>
      </c>
      <c r="T5" s="16" t="s">
        <v>122</v>
      </c>
      <c r="U5" s="22">
        <v>110</v>
      </c>
      <c r="V5" s="16" t="s">
        <v>120</v>
      </c>
      <c r="W5" s="16" t="s">
        <v>107</v>
      </c>
      <c r="X5" s="16" t="s">
        <v>26</v>
      </c>
      <c r="Y5" s="28"/>
    </row>
    <row r="6" spans="1:25">
      <c r="A6" s="16">
        <v>5</v>
      </c>
      <c r="B6" s="16" t="s">
        <v>98</v>
      </c>
      <c r="C6" s="17" t="s">
        <v>123</v>
      </c>
      <c r="D6" s="16" t="s">
        <v>116</v>
      </c>
      <c r="E6" s="16" t="s">
        <v>116</v>
      </c>
      <c r="F6" s="16">
        <v>7577.03</v>
      </c>
      <c r="G6" s="16">
        <v>717.27</v>
      </c>
      <c r="H6" s="16">
        <v>6859.76</v>
      </c>
      <c r="I6" s="16">
        <v>110</v>
      </c>
      <c r="J6" s="16" t="s">
        <v>26</v>
      </c>
      <c r="K6" s="16"/>
      <c r="L6" s="16" t="s">
        <v>117</v>
      </c>
      <c r="M6" s="16" t="s">
        <v>101</v>
      </c>
      <c r="N6" s="16" t="s">
        <v>124</v>
      </c>
      <c r="O6" s="17" t="s">
        <v>125</v>
      </c>
      <c r="P6" s="16" t="s">
        <v>120</v>
      </c>
      <c r="Q6" s="17" t="s">
        <v>126</v>
      </c>
      <c r="R6" s="16" t="s">
        <v>104</v>
      </c>
      <c r="S6" s="16" t="s">
        <v>27</v>
      </c>
      <c r="T6" s="16" t="s">
        <v>122</v>
      </c>
      <c r="U6" s="22">
        <v>110</v>
      </c>
      <c r="V6" s="23" t="s">
        <v>120</v>
      </c>
      <c r="W6" s="16" t="s">
        <v>107</v>
      </c>
      <c r="X6" s="16" t="s">
        <v>26</v>
      </c>
      <c r="Y6" s="28"/>
    </row>
    <row r="7" spans="1:25">
      <c r="A7" s="16">
        <v>6</v>
      </c>
      <c r="B7" s="16" t="s">
        <v>98</v>
      </c>
      <c r="C7" s="17" t="s">
        <v>127</v>
      </c>
      <c r="D7" s="16" t="s">
        <v>116</v>
      </c>
      <c r="E7" s="16" t="s">
        <v>116</v>
      </c>
      <c r="F7" s="16">
        <v>5052.71</v>
      </c>
      <c r="G7" s="16">
        <v>478.34</v>
      </c>
      <c r="H7" s="16">
        <v>4574.37</v>
      </c>
      <c r="I7" s="16">
        <v>110</v>
      </c>
      <c r="J7" s="16" t="s">
        <v>26</v>
      </c>
      <c r="K7" s="16"/>
      <c r="L7" s="16" t="s">
        <v>117</v>
      </c>
      <c r="M7" s="16" t="s">
        <v>101</v>
      </c>
      <c r="N7" s="16" t="s">
        <v>128</v>
      </c>
      <c r="O7" s="17" t="s">
        <v>129</v>
      </c>
      <c r="P7" s="16" t="s">
        <v>120</v>
      </c>
      <c r="Q7" s="17" t="s">
        <v>130</v>
      </c>
      <c r="R7" s="16" t="s">
        <v>104</v>
      </c>
      <c r="S7" s="16" t="s">
        <v>27</v>
      </c>
      <c r="T7" s="16" t="s">
        <v>122</v>
      </c>
      <c r="U7" s="22">
        <v>110</v>
      </c>
      <c r="V7" s="16" t="s">
        <v>120</v>
      </c>
      <c r="W7" s="16" t="s">
        <v>107</v>
      </c>
      <c r="X7" s="16" t="s">
        <v>26</v>
      </c>
      <c r="Y7" s="28"/>
    </row>
    <row r="8" spans="1:25">
      <c r="A8" s="16">
        <v>7</v>
      </c>
      <c r="B8" s="16" t="s">
        <v>98</v>
      </c>
      <c r="C8" s="17" t="s">
        <v>131</v>
      </c>
      <c r="D8" s="16" t="s">
        <v>116</v>
      </c>
      <c r="E8" s="16" t="s">
        <v>116</v>
      </c>
      <c r="F8" s="16">
        <v>11813.78</v>
      </c>
      <c r="G8" s="16">
        <v>4456.82</v>
      </c>
      <c r="H8" s="16">
        <v>7356.96</v>
      </c>
      <c r="I8" s="16">
        <v>110</v>
      </c>
      <c r="J8" s="16" t="s">
        <v>26</v>
      </c>
      <c r="K8" s="16"/>
      <c r="L8" s="16" t="s">
        <v>117</v>
      </c>
      <c r="M8" s="16" t="s">
        <v>101</v>
      </c>
      <c r="N8" s="16" t="s">
        <v>132</v>
      </c>
      <c r="O8" s="17" t="s">
        <v>133</v>
      </c>
      <c r="P8" s="16" t="s">
        <v>120</v>
      </c>
      <c r="Q8" s="17" t="s">
        <v>134</v>
      </c>
      <c r="R8" s="16" t="s">
        <v>104</v>
      </c>
      <c r="S8" s="16" t="s">
        <v>27</v>
      </c>
      <c r="T8" s="16" t="s">
        <v>122</v>
      </c>
      <c r="U8" s="22">
        <v>110</v>
      </c>
      <c r="V8" s="16" t="s">
        <v>120</v>
      </c>
      <c r="W8" s="16" t="s">
        <v>107</v>
      </c>
      <c r="X8" s="16" t="s">
        <v>26</v>
      </c>
      <c r="Y8" s="28"/>
    </row>
    <row r="9" spans="1:25">
      <c r="A9" s="16">
        <v>8</v>
      </c>
      <c r="B9" s="16" t="s">
        <v>98</v>
      </c>
      <c r="C9" s="17" t="s">
        <v>135</v>
      </c>
      <c r="D9" s="16" t="s">
        <v>116</v>
      </c>
      <c r="E9" s="16" t="s">
        <v>116</v>
      </c>
      <c r="F9" s="16">
        <v>14691.67</v>
      </c>
      <c r="G9" s="16">
        <v>1390.79</v>
      </c>
      <c r="H9" s="16">
        <v>13300.88</v>
      </c>
      <c r="I9" s="16">
        <v>110</v>
      </c>
      <c r="J9" s="16" t="s">
        <v>26</v>
      </c>
      <c r="K9" s="16"/>
      <c r="L9" s="16" t="s">
        <v>117</v>
      </c>
      <c r="M9" s="16" t="s">
        <v>101</v>
      </c>
      <c r="N9" s="16" t="s">
        <v>136</v>
      </c>
      <c r="O9" s="17" t="s">
        <v>137</v>
      </c>
      <c r="P9" s="16" t="s">
        <v>120</v>
      </c>
      <c r="Q9" s="17" t="s">
        <v>138</v>
      </c>
      <c r="R9" s="16" t="s">
        <v>104</v>
      </c>
      <c r="S9" s="16" t="s">
        <v>27</v>
      </c>
      <c r="T9" s="16" t="s">
        <v>122</v>
      </c>
      <c r="U9" s="22">
        <v>110</v>
      </c>
      <c r="V9" s="16" t="s">
        <v>120</v>
      </c>
      <c r="W9" s="16" t="s">
        <v>107</v>
      </c>
      <c r="X9" s="16" t="s">
        <v>26</v>
      </c>
      <c r="Y9" s="28"/>
    </row>
    <row r="10" spans="1:25">
      <c r="A10" s="16">
        <v>9</v>
      </c>
      <c r="B10" s="16" t="s">
        <v>98</v>
      </c>
      <c r="C10" s="17" t="s">
        <v>139</v>
      </c>
      <c r="D10" s="16" t="s">
        <v>116</v>
      </c>
      <c r="E10" s="16" t="s">
        <v>116</v>
      </c>
      <c r="F10" s="16">
        <v>15972.27</v>
      </c>
      <c r="G10" s="16">
        <v>649.72</v>
      </c>
      <c r="H10" s="16">
        <v>15322.55</v>
      </c>
      <c r="I10" s="16">
        <v>110</v>
      </c>
      <c r="J10" s="16" t="s">
        <v>26</v>
      </c>
      <c r="K10" s="16"/>
      <c r="L10" s="16" t="s">
        <v>117</v>
      </c>
      <c r="M10" s="16" t="s">
        <v>101</v>
      </c>
      <c r="N10" s="16" t="s">
        <v>140</v>
      </c>
      <c r="O10" s="17" t="s">
        <v>141</v>
      </c>
      <c r="P10" s="16" t="s">
        <v>120</v>
      </c>
      <c r="Q10" s="17" t="s">
        <v>142</v>
      </c>
      <c r="R10" s="16" t="s">
        <v>104</v>
      </c>
      <c r="S10" s="16" t="s">
        <v>27</v>
      </c>
      <c r="T10" s="16" t="s">
        <v>122</v>
      </c>
      <c r="U10" s="22">
        <v>110</v>
      </c>
      <c r="V10" s="16" t="s">
        <v>120</v>
      </c>
      <c r="W10" s="16" t="s">
        <v>107</v>
      </c>
      <c r="X10" s="16" t="s">
        <v>26</v>
      </c>
      <c r="Y10" s="28"/>
    </row>
    <row r="11" spans="1:25">
      <c r="A11" s="16">
        <v>10</v>
      </c>
      <c r="B11" s="16" t="s">
        <v>98</v>
      </c>
      <c r="C11" s="17" t="s">
        <v>143</v>
      </c>
      <c r="D11" s="16" t="s">
        <v>116</v>
      </c>
      <c r="E11" s="16" t="s">
        <v>116</v>
      </c>
      <c r="F11" s="16">
        <v>8010.69</v>
      </c>
      <c r="G11" s="16">
        <v>758.36</v>
      </c>
      <c r="H11" s="16">
        <v>7252.33</v>
      </c>
      <c r="I11" s="16">
        <v>110</v>
      </c>
      <c r="J11" s="16" t="s">
        <v>26</v>
      </c>
      <c r="K11" s="16"/>
      <c r="L11" s="16" t="s">
        <v>117</v>
      </c>
      <c r="M11" s="16" t="s">
        <v>101</v>
      </c>
      <c r="N11" s="16" t="s">
        <v>144</v>
      </c>
      <c r="O11" s="17" t="s">
        <v>145</v>
      </c>
      <c r="P11" s="16" t="s">
        <v>120</v>
      </c>
      <c r="Q11" s="17" t="s">
        <v>146</v>
      </c>
      <c r="R11" s="16" t="s">
        <v>104</v>
      </c>
      <c r="S11" s="16" t="s">
        <v>27</v>
      </c>
      <c r="T11" s="16" t="s">
        <v>122</v>
      </c>
      <c r="U11" s="22">
        <v>110</v>
      </c>
      <c r="V11" s="16" t="s">
        <v>120</v>
      </c>
      <c r="W11" s="16" t="s">
        <v>107</v>
      </c>
      <c r="X11" s="16" t="s">
        <v>26</v>
      </c>
      <c r="Y11" s="28"/>
    </row>
    <row r="12" spans="1:25">
      <c r="A12" s="16">
        <v>11</v>
      </c>
      <c r="B12" s="16" t="s">
        <v>98</v>
      </c>
      <c r="C12" s="17" t="s">
        <v>147</v>
      </c>
      <c r="D12" s="16" t="s">
        <v>116</v>
      </c>
      <c r="E12" s="16" t="s">
        <v>116</v>
      </c>
      <c r="F12" s="16">
        <v>33585.99</v>
      </c>
      <c r="G12" s="16">
        <v>3179.46</v>
      </c>
      <c r="H12" s="16">
        <v>30406.53</v>
      </c>
      <c r="I12" s="16">
        <v>110</v>
      </c>
      <c r="J12" s="16" t="s">
        <v>26</v>
      </c>
      <c r="K12" s="16"/>
      <c r="L12" s="16" t="s">
        <v>117</v>
      </c>
      <c r="M12" s="16" t="s">
        <v>101</v>
      </c>
      <c r="N12" s="16" t="s">
        <v>148</v>
      </c>
      <c r="O12" s="17" t="s">
        <v>149</v>
      </c>
      <c r="P12" s="16" t="s">
        <v>120</v>
      </c>
      <c r="Q12" s="17" t="s">
        <v>150</v>
      </c>
      <c r="R12" s="16" t="s">
        <v>104</v>
      </c>
      <c r="S12" s="16" t="s">
        <v>27</v>
      </c>
      <c r="T12" s="16" t="s">
        <v>122</v>
      </c>
      <c r="U12" s="22">
        <v>110</v>
      </c>
      <c r="V12" s="16" t="s">
        <v>120</v>
      </c>
      <c r="W12" s="16" t="s">
        <v>107</v>
      </c>
      <c r="X12" s="16" t="s">
        <v>26</v>
      </c>
      <c r="Y12" s="28"/>
    </row>
    <row r="13" spans="1:25">
      <c r="A13" s="16">
        <v>12</v>
      </c>
      <c r="B13" s="16" t="s">
        <v>98</v>
      </c>
      <c r="C13" s="17" t="s">
        <v>151</v>
      </c>
      <c r="D13" s="16" t="s">
        <v>116</v>
      </c>
      <c r="E13" s="16" t="s">
        <v>116</v>
      </c>
      <c r="F13" s="16">
        <v>4980.11</v>
      </c>
      <c r="G13" s="16">
        <v>89.08</v>
      </c>
      <c r="H13" s="16">
        <v>4891.03</v>
      </c>
      <c r="I13" s="16">
        <v>110.5</v>
      </c>
      <c r="J13" s="16" t="s">
        <v>26</v>
      </c>
      <c r="K13" s="16"/>
      <c r="L13" s="16" t="s">
        <v>117</v>
      </c>
      <c r="M13" s="16" t="s">
        <v>101</v>
      </c>
      <c r="N13" s="16" t="s">
        <v>152</v>
      </c>
      <c r="O13" s="17" t="s">
        <v>153</v>
      </c>
      <c r="P13" s="16" t="s">
        <v>120</v>
      </c>
      <c r="Q13" s="17" t="s">
        <v>154</v>
      </c>
      <c r="R13" s="16" t="s">
        <v>104</v>
      </c>
      <c r="S13" s="16" t="s">
        <v>27</v>
      </c>
      <c r="T13" s="16" t="s">
        <v>122</v>
      </c>
      <c r="U13" s="22">
        <v>110.5</v>
      </c>
      <c r="V13" s="16" t="s">
        <v>120</v>
      </c>
      <c r="W13" s="16" t="s">
        <v>107</v>
      </c>
      <c r="X13" s="16" t="s">
        <v>26</v>
      </c>
      <c r="Y13" s="28"/>
    </row>
    <row r="14" spans="1:25">
      <c r="A14" s="16">
        <v>13</v>
      </c>
      <c r="B14" s="16" t="s">
        <v>98</v>
      </c>
      <c r="C14" s="17" t="s">
        <v>155</v>
      </c>
      <c r="D14" s="16" t="s">
        <v>116</v>
      </c>
      <c r="E14" s="16" t="s">
        <v>116</v>
      </c>
      <c r="F14" s="16">
        <v>7811</v>
      </c>
      <c r="G14" s="16">
        <v>130.19</v>
      </c>
      <c r="H14" s="16">
        <v>7680.81</v>
      </c>
      <c r="I14" s="16">
        <v>110</v>
      </c>
      <c r="J14" s="16" t="s">
        <v>26</v>
      </c>
      <c r="K14" s="16"/>
      <c r="L14" s="16" t="s">
        <v>117</v>
      </c>
      <c r="M14" s="16" t="s">
        <v>101</v>
      </c>
      <c r="N14" s="16" t="s">
        <v>156</v>
      </c>
      <c r="O14" s="17" t="s">
        <v>157</v>
      </c>
      <c r="P14" s="16" t="s">
        <v>120</v>
      </c>
      <c r="Q14" s="17" t="s">
        <v>158</v>
      </c>
      <c r="R14" s="16" t="s">
        <v>104</v>
      </c>
      <c r="S14" s="16" t="s">
        <v>27</v>
      </c>
      <c r="T14" s="16" t="s">
        <v>122</v>
      </c>
      <c r="U14" s="22">
        <v>110</v>
      </c>
      <c r="V14" s="16" t="s">
        <v>120</v>
      </c>
      <c r="W14" s="16" t="s">
        <v>107</v>
      </c>
      <c r="X14" s="16" t="s">
        <v>26</v>
      </c>
      <c r="Y14" s="28"/>
    </row>
    <row r="15" spans="1:25">
      <c r="A15" s="16">
        <v>14</v>
      </c>
      <c r="B15" s="16" t="s">
        <v>159</v>
      </c>
      <c r="C15" s="17" t="s">
        <v>160</v>
      </c>
      <c r="D15" s="16" t="s">
        <v>116</v>
      </c>
      <c r="E15" s="16" t="s">
        <v>116</v>
      </c>
      <c r="F15" s="16">
        <v>35493.75</v>
      </c>
      <c r="G15" s="16">
        <v>24535.48</v>
      </c>
      <c r="H15" s="16">
        <v>10958.27</v>
      </c>
      <c r="I15" s="16">
        <v>8.5</v>
      </c>
      <c r="J15" s="16" t="s">
        <v>26</v>
      </c>
      <c r="K15" s="16"/>
      <c r="L15" s="16" t="s">
        <v>161</v>
      </c>
      <c r="M15" s="16" t="s">
        <v>101</v>
      </c>
      <c r="N15" s="16" t="s">
        <v>162</v>
      </c>
      <c r="O15" s="17" t="s">
        <v>163</v>
      </c>
      <c r="P15" s="16" t="s">
        <v>104</v>
      </c>
      <c r="Q15" s="17" t="s">
        <v>164</v>
      </c>
      <c r="R15" s="16" t="s">
        <v>104</v>
      </c>
      <c r="S15" s="16" t="s">
        <v>27</v>
      </c>
      <c r="T15" s="16" t="s">
        <v>122</v>
      </c>
      <c r="U15" s="22">
        <v>8.5</v>
      </c>
      <c r="V15" s="16" t="s">
        <v>120</v>
      </c>
      <c r="W15" s="16" t="s">
        <v>107</v>
      </c>
      <c r="X15" s="16" t="s">
        <v>26</v>
      </c>
      <c r="Y15" s="28"/>
    </row>
    <row r="16" spans="1:25">
      <c r="A16" s="16">
        <v>15</v>
      </c>
      <c r="B16" s="16" t="s">
        <v>165</v>
      </c>
      <c r="C16" s="17" t="s">
        <v>166</v>
      </c>
      <c r="D16" s="16" t="s">
        <v>116</v>
      </c>
      <c r="E16" s="16" t="s">
        <v>116</v>
      </c>
      <c r="F16" s="16">
        <v>18666.1</v>
      </c>
      <c r="G16" s="16">
        <v>3988.01</v>
      </c>
      <c r="H16" s="16">
        <v>14529.04</v>
      </c>
      <c r="I16" s="16">
        <v>43</v>
      </c>
      <c r="J16" s="16" t="s">
        <v>26</v>
      </c>
      <c r="K16" s="16"/>
      <c r="L16" s="16" t="s">
        <v>161</v>
      </c>
      <c r="M16" s="16" t="s">
        <v>101</v>
      </c>
      <c r="N16" s="16" t="s">
        <v>167</v>
      </c>
      <c r="O16" s="17" t="s">
        <v>168</v>
      </c>
      <c r="P16" s="16" t="s">
        <v>120</v>
      </c>
      <c r="Q16" s="17" t="s">
        <v>169</v>
      </c>
      <c r="R16" s="16" t="s">
        <v>104</v>
      </c>
      <c r="S16" s="16" t="s">
        <v>27</v>
      </c>
      <c r="T16" s="16" t="s">
        <v>122</v>
      </c>
      <c r="U16" s="22">
        <v>43</v>
      </c>
      <c r="V16" s="16" t="s">
        <v>120</v>
      </c>
      <c r="W16" s="16" t="s">
        <v>107</v>
      </c>
      <c r="X16" s="16" t="s">
        <v>26</v>
      </c>
      <c r="Y16" s="28"/>
    </row>
    <row r="17" spans="1:25">
      <c r="A17" s="16">
        <v>16</v>
      </c>
      <c r="B17" s="16" t="s">
        <v>165</v>
      </c>
      <c r="C17" s="17" t="s">
        <v>170</v>
      </c>
      <c r="D17" s="16" t="s">
        <v>116</v>
      </c>
      <c r="E17" s="16" t="s">
        <v>116</v>
      </c>
      <c r="F17" s="16">
        <v>44801.98</v>
      </c>
      <c r="G17" s="16">
        <v>12191.01</v>
      </c>
      <c r="H17" s="16">
        <v>32249.41</v>
      </c>
      <c r="I17" s="16">
        <v>43</v>
      </c>
      <c r="J17" s="16" t="s">
        <v>26</v>
      </c>
      <c r="K17" s="16"/>
      <c r="L17" s="16" t="s">
        <v>161</v>
      </c>
      <c r="M17" s="16" t="s">
        <v>101</v>
      </c>
      <c r="N17" s="16" t="s">
        <v>171</v>
      </c>
      <c r="O17" s="17" t="s">
        <v>172</v>
      </c>
      <c r="P17" s="16" t="s">
        <v>120</v>
      </c>
      <c r="Q17" s="17" t="s">
        <v>173</v>
      </c>
      <c r="R17" s="16" t="s">
        <v>104</v>
      </c>
      <c r="S17" s="16" t="s">
        <v>27</v>
      </c>
      <c r="T17" s="16" t="s">
        <v>122</v>
      </c>
      <c r="U17" s="22">
        <v>43</v>
      </c>
      <c r="V17" s="16" t="s">
        <v>120</v>
      </c>
      <c r="W17" s="16" t="s">
        <v>107</v>
      </c>
      <c r="X17" s="16" t="s">
        <v>26</v>
      </c>
      <c r="Y17" s="28"/>
    </row>
    <row r="18" spans="1:25">
      <c r="A18" s="16">
        <v>17</v>
      </c>
      <c r="B18" s="16" t="s">
        <v>165</v>
      </c>
      <c r="C18" s="17" t="s">
        <v>174</v>
      </c>
      <c r="D18" s="16" t="s">
        <v>116</v>
      </c>
      <c r="E18" s="16" t="s">
        <v>116</v>
      </c>
      <c r="F18" s="16">
        <v>4189.87</v>
      </c>
      <c r="G18" s="16">
        <v>430.48</v>
      </c>
      <c r="H18" s="16">
        <v>3759.39</v>
      </c>
      <c r="I18" s="16">
        <v>43</v>
      </c>
      <c r="J18" s="16" t="s">
        <v>26</v>
      </c>
      <c r="K18" s="16"/>
      <c r="L18" s="16" t="s">
        <v>161</v>
      </c>
      <c r="M18" s="16" t="s">
        <v>101</v>
      </c>
      <c r="N18" s="16" t="s">
        <v>175</v>
      </c>
      <c r="O18" s="17" t="s">
        <v>176</v>
      </c>
      <c r="P18" s="16" t="s">
        <v>120</v>
      </c>
      <c r="Q18" s="17" t="s">
        <v>177</v>
      </c>
      <c r="R18" s="16" t="s">
        <v>104</v>
      </c>
      <c r="S18" s="16" t="s">
        <v>27</v>
      </c>
      <c r="T18" s="16" t="s">
        <v>122</v>
      </c>
      <c r="U18" s="22">
        <v>43</v>
      </c>
      <c r="V18" s="16" t="s">
        <v>120</v>
      </c>
      <c r="W18" s="16" t="s">
        <v>107</v>
      </c>
      <c r="X18" s="16" t="s">
        <v>26</v>
      </c>
      <c r="Y18" s="28"/>
    </row>
    <row r="19" spans="1:25">
      <c r="A19" s="16">
        <v>18</v>
      </c>
      <c r="B19" s="16" t="s">
        <v>165</v>
      </c>
      <c r="C19" s="17" t="s">
        <v>178</v>
      </c>
      <c r="D19" s="16" t="s">
        <v>116</v>
      </c>
      <c r="E19" s="16" t="s">
        <v>116</v>
      </c>
      <c r="F19" s="16">
        <v>24760.42</v>
      </c>
      <c r="G19" s="16">
        <v>14443.45</v>
      </c>
      <c r="H19" s="16">
        <v>10110.64</v>
      </c>
      <c r="I19" s="16">
        <v>43</v>
      </c>
      <c r="J19" s="16" t="s">
        <v>26</v>
      </c>
      <c r="K19" s="16"/>
      <c r="L19" s="16" t="s">
        <v>161</v>
      </c>
      <c r="M19" s="16" t="s">
        <v>101</v>
      </c>
      <c r="N19" s="16" t="s">
        <v>179</v>
      </c>
      <c r="O19" s="17" t="s">
        <v>180</v>
      </c>
      <c r="P19" s="16" t="s">
        <v>120</v>
      </c>
      <c r="Q19" s="17" t="s">
        <v>181</v>
      </c>
      <c r="R19" s="16" t="s">
        <v>104</v>
      </c>
      <c r="S19" s="16" t="s">
        <v>27</v>
      </c>
      <c r="T19" s="16" t="s">
        <v>122</v>
      </c>
      <c r="U19" s="22">
        <v>43</v>
      </c>
      <c r="V19" s="23" t="s">
        <v>120</v>
      </c>
      <c r="W19" s="16" t="s">
        <v>107</v>
      </c>
      <c r="X19" s="16" t="s">
        <v>26</v>
      </c>
      <c r="Y19" s="28"/>
    </row>
    <row r="20" spans="1:25">
      <c r="A20" s="16">
        <v>19</v>
      </c>
      <c r="B20" s="16" t="s">
        <v>165</v>
      </c>
      <c r="C20" s="17" t="s">
        <v>182</v>
      </c>
      <c r="D20" s="16" t="s">
        <v>116</v>
      </c>
      <c r="E20" s="16" t="s">
        <v>116</v>
      </c>
      <c r="F20" s="16">
        <v>7453.06</v>
      </c>
      <c r="G20" s="16">
        <v>765.79</v>
      </c>
      <c r="H20" s="16">
        <v>6627.02</v>
      </c>
      <c r="I20" s="16">
        <v>43</v>
      </c>
      <c r="J20" s="16" t="s">
        <v>26</v>
      </c>
      <c r="K20" s="16"/>
      <c r="L20" s="16" t="s">
        <v>161</v>
      </c>
      <c r="M20" s="16" t="s">
        <v>101</v>
      </c>
      <c r="N20" s="16" t="s">
        <v>183</v>
      </c>
      <c r="O20" s="17" t="s">
        <v>184</v>
      </c>
      <c r="P20" s="16" t="s">
        <v>120</v>
      </c>
      <c r="Q20" s="17" t="s">
        <v>185</v>
      </c>
      <c r="R20" s="16" t="s">
        <v>104</v>
      </c>
      <c r="S20" s="16" t="s">
        <v>27</v>
      </c>
      <c r="T20" s="16" t="s">
        <v>122</v>
      </c>
      <c r="U20" s="22">
        <v>43</v>
      </c>
      <c r="V20" s="23" t="s">
        <v>120</v>
      </c>
      <c r="W20" s="16" t="s">
        <v>107</v>
      </c>
      <c r="X20" s="16" t="s">
        <v>26</v>
      </c>
      <c r="Y20" s="28"/>
    </row>
    <row r="21" spans="1:25">
      <c r="A21" s="16">
        <v>20</v>
      </c>
      <c r="B21" s="16" t="s">
        <v>165</v>
      </c>
      <c r="C21" s="17" t="s">
        <v>186</v>
      </c>
      <c r="D21" s="16" t="s">
        <v>116</v>
      </c>
      <c r="E21" s="16" t="s">
        <v>116</v>
      </c>
      <c r="F21" s="16">
        <v>371.03</v>
      </c>
      <c r="G21" s="16">
        <v>143.03</v>
      </c>
      <c r="H21" s="16">
        <v>225</v>
      </c>
      <c r="I21" s="16">
        <v>43</v>
      </c>
      <c r="J21" s="16" t="s">
        <v>26</v>
      </c>
      <c r="K21" s="16"/>
      <c r="L21" s="16" t="s">
        <v>161</v>
      </c>
      <c r="M21" s="16" t="s">
        <v>101</v>
      </c>
      <c r="N21" s="16" t="s">
        <v>187</v>
      </c>
      <c r="O21" s="17" t="s">
        <v>188</v>
      </c>
      <c r="P21" s="16" t="s">
        <v>120</v>
      </c>
      <c r="Q21" s="17" t="s">
        <v>189</v>
      </c>
      <c r="R21" s="16" t="s">
        <v>104</v>
      </c>
      <c r="S21" s="16" t="s">
        <v>27</v>
      </c>
      <c r="T21" s="16" t="s">
        <v>122</v>
      </c>
      <c r="U21" s="22">
        <v>43</v>
      </c>
      <c r="V21" s="23" t="s">
        <v>120</v>
      </c>
      <c r="W21" s="16" t="s">
        <v>107</v>
      </c>
      <c r="X21" s="16" t="s">
        <v>26</v>
      </c>
      <c r="Y21" s="28"/>
    </row>
    <row r="22" spans="1:25">
      <c r="A22" s="16">
        <v>21</v>
      </c>
      <c r="B22" s="16" t="s">
        <v>165</v>
      </c>
      <c r="C22" s="17" t="s">
        <v>190</v>
      </c>
      <c r="D22" s="16" t="s">
        <v>116</v>
      </c>
      <c r="E22" s="16" t="s">
        <v>116</v>
      </c>
      <c r="F22" s="16">
        <v>2710.61</v>
      </c>
      <c r="G22" s="16">
        <v>2191.04</v>
      </c>
      <c r="H22" s="16">
        <v>496.98</v>
      </c>
      <c r="I22" s="16">
        <v>47.5</v>
      </c>
      <c r="J22" s="16" t="s">
        <v>26</v>
      </c>
      <c r="K22" s="16"/>
      <c r="L22" s="16" t="s">
        <v>161</v>
      </c>
      <c r="M22" s="16" t="s">
        <v>101</v>
      </c>
      <c r="N22" s="16" t="s">
        <v>191</v>
      </c>
      <c r="O22" s="17" t="s">
        <v>192</v>
      </c>
      <c r="P22" s="16" t="s">
        <v>120</v>
      </c>
      <c r="Q22" s="17" t="s">
        <v>193</v>
      </c>
      <c r="R22" s="16" t="s">
        <v>104</v>
      </c>
      <c r="S22" s="16" t="s">
        <v>27</v>
      </c>
      <c r="T22" s="16" t="s">
        <v>122</v>
      </c>
      <c r="U22" s="22">
        <v>47.5</v>
      </c>
      <c r="V22" s="23" t="s">
        <v>120</v>
      </c>
      <c r="W22" s="16" t="s">
        <v>107</v>
      </c>
      <c r="X22" s="16" t="s">
        <v>26</v>
      </c>
      <c r="Y22" s="28"/>
    </row>
    <row r="23" spans="1:25">
      <c r="A23" s="16">
        <v>22</v>
      </c>
      <c r="B23" s="16" t="s">
        <v>165</v>
      </c>
      <c r="C23" s="17" t="s">
        <v>194</v>
      </c>
      <c r="D23" s="16" t="s">
        <v>116</v>
      </c>
      <c r="E23" s="16" t="s">
        <v>116</v>
      </c>
      <c r="F23" s="16">
        <v>13335.09</v>
      </c>
      <c r="G23" s="16">
        <v>1370.2</v>
      </c>
      <c r="H23" s="16">
        <v>11964.89</v>
      </c>
      <c r="I23" s="16">
        <v>43</v>
      </c>
      <c r="J23" s="16" t="s">
        <v>26</v>
      </c>
      <c r="K23" s="16"/>
      <c r="L23" s="16" t="s">
        <v>161</v>
      </c>
      <c r="M23" s="16" t="s">
        <v>101</v>
      </c>
      <c r="N23" s="16" t="s">
        <v>195</v>
      </c>
      <c r="O23" s="17" t="s">
        <v>196</v>
      </c>
      <c r="P23" s="16" t="s">
        <v>120</v>
      </c>
      <c r="Q23" s="17" t="s">
        <v>197</v>
      </c>
      <c r="R23" s="16" t="s">
        <v>104</v>
      </c>
      <c r="S23" s="16" t="s">
        <v>27</v>
      </c>
      <c r="T23" s="16" t="s">
        <v>122</v>
      </c>
      <c r="U23" s="22">
        <v>43</v>
      </c>
      <c r="V23" s="23" t="s">
        <v>120</v>
      </c>
      <c r="W23" s="16" t="s">
        <v>107</v>
      </c>
      <c r="X23" s="16" t="s">
        <v>26</v>
      </c>
      <c r="Y23" s="28"/>
    </row>
    <row r="24" spans="1:25">
      <c r="A24" s="16">
        <v>23</v>
      </c>
      <c r="B24" s="16" t="s">
        <v>165</v>
      </c>
      <c r="C24" s="17" t="s">
        <v>198</v>
      </c>
      <c r="D24" s="16" t="s">
        <v>116</v>
      </c>
      <c r="E24" s="16" t="s">
        <v>116</v>
      </c>
      <c r="F24" s="16">
        <v>9818.06</v>
      </c>
      <c r="G24" s="16">
        <v>1008.82</v>
      </c>
      <c r="H24" s="16">
        <v>8729.87</v>
      </c>
      <c r="I24" s="16">
        <v>43</v>
      </c>
      <c r="J24" s="16" t="s">
        <v>26</v>
      </c>
      <c r="K24" s="16"/>
      <c r="L24" s="16" t="s">
        <v>161</v>
      </c>
      <c r="M24" s="16" t="s">
        <v>101</v>
      </c>
      <c r="N24" s="16" t="s">
        <v>199</v>
      </c>
      <c r="O24" s="17" t="s">
        <v>200</v>
      </c>
      <c r="P24" s="16" t="s">
        <v>120</v>
      </c>
      <c r="Q24" s="17" t="s">
        <v>201</v>
      </c>
      <c r="R24" s="16" t="s">
        <v>104</v>
      </c>
      <c r="S24" s="16" t="s">
        <v>27</v>
      </c>
      <c r="T24" s="16" t="s">
        <v>122</v>
      </c>
      <c r="U24" s="22">
        <v>43</v>
      </c>
      <c r="V24" s="23" t="s">
        <v>120</v>
      </c>
      <c r="W24" s="16" t="s">
        <v>107</v>
      </c>
      <c r="X24" s="16" t="s">
        <v>26</v>
      </c>
      <c r="Y24" s="28"/>
    </row>
    <row r="25" spans="1:25">
      <c r="A25" s="16">
        <v>24</v>
      </c>
      <c r="B25" s="16" t="s">
        <v>165</v>
      </c>
      <c r="C25" s="17" t="s">
        <v>202</v>
      </c>
      <c r="D25" s="16" t="s">
        <v>116</v>
      </c>
      <c r="E25" s="16" t="s">
        <v>116</v>
      </c>
      <c r="F25" s="16">
        <v>32723.84</v>
      </c>
      <c r="G25" s="16">
        <v>3362.35</v>
      </c>
      <c r="H25" s="16">
        <v>29361.49</v>
      </c>
      <c r="I25" s="16">
        <v>43</v>
      </c>
      <c r="J25" s="16" t="s">
        <v>26</v>
      </c>
      <c r="K25" s="16"/>
      <c r="L25" s="16" t="s">
        <v>161</v>
      </c>
      <c r="M25" s="16" t="s">
        <v>101</v>
      </c>
      <c r="N25" s="16" t="s">
        <v>203</v>
      </c>
      <c r="O25" s="17" t="s">
        <v>204</v>
      </c>
      <c r="P25" s="16" t="s">
        <v>120</v>
      </c>
      <c r="Q25" s="17" t="s">
        <v>205</v>
      </c>
      <c r="R25" s="16" t="s">
        <v>104</v>
      </c>
      <c r="S25" s="16" t="s">
        <v>27</v>
      </c>
      <c r="T25" s="16" t="s">
        <v>122</v>
      </c>
      <c r="U25" s="22">
        <v>43</v>
      </c>
      <c r="V25" s="23" t="s">
        <v>120</v>
      </c>
      <c r="W25" s="16" t="s">
        <v>107</v>
      </c>
      <c r="X25" s="16" t="s">
        <v>26</v>
      </c>
      <c r="Y25" s="28"/>
    </row>
    <row r="26" spans="1:25">
      <c r="A26" s="16">
        <v>25</v>
      </c>
      <c r="B26" s="16" t="s">
        <v>165</v>
      </c>
      <c r="C26" s="17" t="s">
        <v>206</v>
      </c>
      <c r="D26" s="16" t="s">
        <v>116</v>
      </c>
      <c r="E26" s="16" t="s">
        <v>116</v>
      </c>
      <c r="F26" s="16">
        <v>572.91</v>
      </c>
      <c r="G26" s="16">
        <v>165.48</v>
      </c>
      <c r="H26" s="16">
        <v>402.8</v>
      </c>
      <c r="I26" s="16">
        <v>43</v>
      </c>
      <c r="J26" s="16" t="s">
        <v>26</v>
      </c>
      <c r="K26" s="16"/>
      <c r="L26" s="16" t="s">
        <v>161</v>
      </c>
      <c r="M26" s="16" t="s">
        <v>101</v>
      </c>
      <c r="N26" s="16" t="s">
        <v>203</v>
      </c>
      <c r="O26" s="17" t="s">
        <v>204</v>
      </c>
      <c r="P26" s="16" t="s">
        <v>120</v>
      </c>
      <c r="Q26" s="17" t="s">
        <v>207</v>
      </c>
      <c r="R26" s="16" t="s">
        <v>104</v>
      </c>
      <c r="S26" s="16" t="s">
        <v>27</v>
      </c>
      <c r="T26" s="16" t="s">
        <v>122</v>
      </c>
      <c r="U26" s="22">
        <v>43</v>
      </c>
      <c r="V26" s="23" t="s">
        <v>120</v>
      </c>
      <c r="W26" s="16" t="s">
        <v>107</v>
      </c>
      <c r="X26" s="16" t="s">
        <v>26</v>
      </c>
      <c r="Y26" s="28"/>
    </row>
    <row r="27" spans="1:25">
      <c r="A27" s="16">
        <v>26</v>
      </c>
      <c r="B27" s="16" t="s">
        <v>165</v>
      </c>
      <c r="C27" s="17" t="s">
        <v>208</v>
      </c>
      <c r="D27" s="16" t="s">
        <v>116</v>
      </c>
      <c r="E27" s="16" t="s">
        <v>116</v>
      </c>
      <c r="F27" s="16">
        <v>35909</v>
      </c>
      <c r="G27" s="16">
        <v>2364.12</v>
      </c>
      <c r="H27" s="16">
        <v>33544.88</v>
      </c>
      <c r="I27" s="16">
        <v>43</v>
      </c>
      <c r="J27" s="16" t="s">
        <v>26</v>
      </c>
      <c r="K27" s="16"/>
      <c r="L27" s="16" t="s">
        <v>161</v>
      </c>
      <c r="M27" s="16" t="s">
        <v>101</v>
      </c>
      <c r="N27" s="16" t="s">
        <v>209</v>
      </c>
      <c r="O27" s="17" t="s">
        <v>210</v>
      </c>
      <c r="P27" s="16" t="s">
        <v>120</v>
      </c>
      <c r="Q27" s="17" t="s">
        <v>211</v>
      </c>
      <c r="R27" s="16" t="s">
        <v>104</v>
      </c>
      <c r="S27" s="16" t="s">
        <v>27</v>
      </c>
      <c r="T27" s="16" t="s">
        <v>122</v>
      </c>
      <c r="U27" s="22">
        <v>43</v>
      </c>
      <c r="V27" s="23" t="s">
        <v>120</v>
      </c>
      <c r="W27" s="16" t="s">
        <v>107</v>
      </c>
      <c r="X27" s="16" t="s">
        <v>26</v>
      </c>
      <c r="Y27" s="28"/>
    </row>
    <row r="28" spans="1:25">
      <c r="A28" s="16">
        <v>27</v>
      </c>
      <c r="B28" s="16" t="s">
        <v>98</v>
      </c>
      <c r="C28" s="17" t="s">
        <v>212</v>
      </c>
      <c r="D28" s="16" t="s">
        <v>116</v>
      </c>
      <c r="E28" s="16" t="s">
        <v>116</v>
      </c>
      <c r="F28" s="16">
        <v>1179.67</v>
      </c>
      <c r="G28" s="16">
        <v>1137.76</v>
      </c>
      <c r="H28" s="16">
        <v>41.91</v>
      </c>
      <c r="I28" s="16">
        <v>3.5</v>
      </c>
      <c r="J28" s="16" t="s">
        <v>26</v>
      </c>
      <c r="K28" s="16"/>
      <c r="L28" s="16" t="s">
        <v>213</v>
      </c>
      <c r="M28" s="16" t="s">
        <v>101</v>
      </c>
      <c r="N28" s="16" t="s">
        <v>214</v>
      </c>
      <c r="O28" s="17" t="s">
        <v>215</v>
      </c>
      <c r="P28" s="16" t="s">
        <v>216</v>
      </c>
      <c r="Q28" s="17" t="s">
        <v>217</v>
      </c>
      <c r="R28" s="16" t="s">
        <v>104</v>
      </c>
      <c r="S28" s="16" t="s">
        <v>30</v>
      </c>
      <c r="T28" s="16" t="s">
        <v>122</v>
      </c>
      <c r="U28" s="22">
        <v>3.5</v>
      </c>
      <c r="V28" s="23" t="s">
        <v>216</v>
      </c>
      <c r="W28" s="16" t="s">
        <v>107</v>
      </c>
      <c r="X28" s="16" t="s">
        <v>26</v>
      </c>
      <c r="Y28" s="28"/>
    </row>
    <row r="29" spans="1:25">
      <c r="A29" s="16">
        <v>28</v>
      </c>
      <c r="B29" s="16" t="s">
        <v>98</v>
      </c>
      <c r="C29" s="17" t="s">
        <v>218</v>
      </c>
      <c r="D29" s="16" t="s">
        <v>33</v>
      </c>
      <c r="E29" s="16" t="s">
        <v>33</v>
      </c>
      <c r="F29" s="16">
        <v>135.11</v>
      </c>
      <c r="G29" s="16">
        <v>18.65</v>
      </c>
      <c r="H29" s="16">
        <v>116.46</v>
      </c>
      <c r="I29" s="16">
        <v>1</v>
      </c>
      <c r="J29" s="16" t="s">
        <v>22</v>
      </c>
      <c r="K29" s="16"/>
      <c r="L29" s="16" t="s">
        <v>219</v>
      </c>
      <c r="M29" s="16" t="s">
        <v>101</v>
      </c>
      <c r="N29" s="16" t="s">
        <v>220</v>
      </c>
      <c r="O29" s="17" t="s">
        <v>221</v>
      </c>
      <c r="P29" s="16" t="s">
        <v>104</v>
      </c>
      <c r="Q29" s="17" t="s">
        <v>222</v>
      </c>
      <c r="R29" s="16" t="s">
        <v>104</v>
      </c>
      <c r="S29" s="16" t="s">
        <v>33</v>
      </c>
      <c r="T29" s="16" t="s">
        <v>106</v>
      </c>
      <c r="U29" s="22">
        <v>0.5</v>
      </c>
      <c r="V29" s="23" t="s">
        <v>104</v>
      </c>
      <c r="W29" s="16" t="s">
        <v>107</v>
      </c>
      <c r="X29" s="16" t="s">
        <v>22</v>
      </c>
      <c r="Y29" s="28"/>
    </row>
    <row r="30" spans="1:25">
      <c r="A30" s="16">
        <v>29</v>
      </c>
      <c r="B30" s="16" t="s">
        <v>223</v>
      </c>
      <c r="C30" s="17" t="s">
        <v>224</v>
      </c>
      <c r="D30" s="16" t="s">
        <v>225</v>
      </c>
      <c r="E30" s="16" t="s">
        <v>225</v>
      </c>
      <c r="F30" s="16">
        <v>7169</v>
      </c>
      <c r="G30" s="16">
        <v>215.07</v>
      </c>
      <c r="H30" s="16">
        <v>6953.93</v>
      </c>
      <c r="I30" s="16">
        <v>1</v>
      </c>
      <c r="J30" s="16" t="s">
        <v>22</v>
      </c>
      <c r="K30" s="16"/>
      <c r="L30" s="16" t="s">
        <v>226</v>
      </c>
      <c r="M30" s="16" t="s">
        <v>101</v>
      </c>
      <c r="N30" s="16" t="s">
        <v>227</v>
      </c>
      <c r="O30" s="17" t="s">
        <v>228</v>
      </c>
      <c r="P30" s="16" t="s">
        <v>104</v>
      </c>
      <c r="Q30" s="17" t="s">
        <v>229</v>
      </c>
      <c r="R30" s="16" t="s">
        <v>104</v>
      </c>
      <c r="S30" s="16" t="s">
        <v>34</v>
      </c>
      <c r="T30" s="16" t="s">
        <v>106</v>
      </c>
      <c r="U30" s="22">
        <v>9.5</v>
      </c>
      <c r="V30" s="23" t="s">
        <v>104</v>
      </c>
      <c r="W30" s="16" t="s">
        <v>107</v>
      </c>
      <c r="X30" s="16" t="s">
        <v>22</v>
      </c>
      <c r="Y30" s="28"/>
    </row>
    <row r="31" spans="1:25">
      <c r="A31" s="16">
        <v>30</v>
      </c>
      <c r="B31" s="16" t="s">
        <v>230</v>
      </c>
      <c r="C31" s="17" t="s">
        <v>231</v>
      </c>
      <c r="D31" s="16" t="s">
        <v>225</v>
      </c>
      <c r="E31" s="16" t="s">
        <v>225</v>
      </c>
      <c r="F31" s="16">
        <v>300</v>
      </c>
      <c r="G31" s="16">
        <v>9</v>
      </c>
      <c r="H31" s="16">
        <v>291</v>
      </c>
      <c r="I31" s="16">
        <v>1</v>
      </c>
      <c r="J31" s="16" t="s">
        <v>22</v>
      </c>
      <c r="K31" s="16"/>
      <c r="L31" s="16" t="s">
        <v>34</v>
      </c>
      <c r="M31" s="16" t="s">
        <v>101</v>
      </c>
      <c r="N31" s="16" t="s">
        <v>227</v>
      </c>
      <c r="O31" s="17" t="s">
        <v>228</v>
      </c>
      <c r="P31" s="16" t="s">
        <v>104</v>
      </c>
      <c r="Q31" s="17" t="s">
        <v>232</v>
      </c>
      <c r="R31" s="16" t="s">
        <v>233</v>
      </c>
      <c r="S31" s="16" t="s">
        <v>34</v>
      </c>
      <c r="T31" s="16" t="s">
        <v>106</v>
      </c>
      <c r="U31" s="22">
        <v>6</v>
      </c>
      <c r="V31" s="23" t="s">
        <v>104</v>
      </c>
      <c r="W31" s="16" t="s">
        <v>107</v>
      </c>
      <c r="X31" s="16" t="s">
        <v>22</v>
      </c>
      <c r="Y31" s="28"/>
    </row>
    <row r="32" spans="1:25">
      <c r="A32" s="16">
        <v>31</v>
      </c>
      <c r="B32" s="16" t="s">
        <v>234</v>
      </c>
      <c r="C32" s="17" t="s">
        <v>235</v>
      </c>
      <c r="D32" s="16" t="s">
        <v>236</v>
      </c>
      <c r="E32" s="16" t="s">
        <v>236</v>
      </c>
      <c r="F32" s="16">
        <v>21128.73</v>
      </c>
      <c r="G32" s="16">
        <v>633.86</v>
      </c>
      <c r="H32" s="16">
        <v>20494.87</v>
      </c>
      <c r="I32" s="16">
        <v>1</v>
      </c>
      <c r="J32" s="16" t="s">
        <v>22</v>
      </c>
      <c r="K32" s="16"/>
      <c r="L32" s="16" t="s">
        <v>237</v>
      </c>
      <c r="M32" s="16" t="s">
        <v>101</v>
      </c>
      <c r="N32" s="16" t="s">
        <v>238</v>
      </c>
      <c r="O32" s="17" t="s">
        <v>239</v>
      </c>
      <c r="P32" s="16" t="s">
        <v>240</v>
      </c>
      <c r="Q32" s="17" t="s">
        <v>241</v>
      </c>
      <c r="R32" s="16" t="s">
        <v>104</v>
      </c>
      <c r="S32" s="16" t="s">
        <v>35</v>
      </c>
      <c r="T32" s="16" t="s">
        <v>242</v>
      </c>
      <c r="U32" s="22">
        <v>85.5</v>
      </c>
      <c r="V32" s="23" t="s">
        <v>243</v>
      </c>
      <c r="W32" s="16" t="s">
        <v>107</v>
      </c>
      <c r="X32" s="16" t="s">
        <v>22</v>
      </c>
      <c r="Y32" s="28"/>
    </row>
    <row r="33" spans="1:25">
      <c r="A33" s="18">
        <v>32</v>
      </c>
      <c r="B33" s="18" t="s">
        <v>98</v>
      </c>
      <c r="C33" s="19" t="s">
        <v>244</v>
      </c>
      <c r="D33" s="18" t="s">
        <v>236</v>
      </c>
      <c r="E33" s="18" t="s">
        <v>236</v>
      </c>
      <c r="F33" s="18">
        <v>3745.9</v>
      </c>
      <c r="G33" s="18">
        <v>396.62</v>
      </c>
      <c r="H33" s="18">
        <v>3349.28</v>
      </c>
      <c r="I33" s="18">
        <v>1</v>
      </c>
      <c r="J33" s="18" t="s">
        <v>22</v>
      </c>
      <c r="K33" s="18"/>
      <c r="L33" s="18" t="s">
        <v>245</v>
      </c>
      <c r="M33" s="18" t="s">
        <v>101</v>
      </c>
      <c r="N33" s="18" t="s">
        <v>246</v>
      </c>
      <c r="O33" s="19" t="s">
        <v>247</v>
      </c>
      <c r="P33" s="18" t="s">
        <v>248</v>
      </c>
      <c r="Q33" s="19" t="s">
        <v>249</v>
      </c>
      <c r="R33" s="18" t="s">
        <v>104</v>
      </c>
      <c r="S33" s="18" t="s">
        <v>37</v>
      </c>
      <c r="T33" s="18" t="s">
        <v>250</v>
      </c>
      <c r="U33" s="24" t="s">
        <v>104</v>
      </c>
      <c r="V33" s="25"/>
      <c r="W33" s="18" t="s">
        <v>251</v>
      </c>
      <c r="X33" s="18" t="s">
        <v>22</v>
      </c>
      <c r="Y33" s="29" t="s">
        <v>252</v>
      </c>
    </row>
    <row r="34" spans="1:25">
      <c r="A34" s="18">
        <v>33</v>
      </c>
      <c r="B34" s="18" t="s">
        <v>98</v>
      </c>
      <c r="C34" s="19" t="s">
        <v>253</v>
      </c>
      <c r="D34" s="18" t="s">
        <v>236</v>
      </c>
      <c r="E34" s="18" t="s">
        <v>236</v>
      </c>
      <c r="F34" s="18">
        <v>35971.9</v>
      </c>
      <c r="G34" s="18">
        <v>1079.16</v>
      </c>
      <c r="H34" s="18">
        <v>34892.74</v>
      </c>
      <c r="I34" s="18">
        <v>1</v>
      </c>
      <c r="J34" s="18" t="s">
        <v>22</v>
      </c>
      <c r="K34" s="18"/>
      <c r="L34" s="18" t="s">
        <v>254</v>
      </c>
      <c r="M34" s="18" t="s">
        <v>101</v>
      </c>
      <c r="N34" s="18" t="s">
        <v>255</v>
      </c>
      <c r="O34" s="19" t="s">
        <v>256</v>
      </c>
      <c r="P34" s="18" t="s">
        <v>104</v>
      </c>
      <c r="Q34" s="19" t="s">
        <v>257</v>
      </c>
      <c r="R34" s="18" t="s">
        <v>104</v>
      </c>
      <c r="S34" s="18" t="s">
        <v>37</v>
      </c>
      <c r="T34" s="18" t="s">
        <v>250</v>
      </c>
      <c r="U34" s="24" t="s">
        <v>104</v>
      </c>
      <c r="V34" s="25"/>
      <c r="W34" s="18" t="s">
        <v>251</v>
      </c>
      <c r="X34" s="18" t="s">
        <v>22</v>
      </c>
      <c r="Y34" s="29" t="s">
        <v>252</v>
      </c>
    </row>
    <row r="35" spans="1:25">
      <c r="A35" s="18">
        <v>34</v>
      </c>
      <c r="B35" s="18" t="s">
        <v>98</v>
      </c>
      <c r="C35" s="19" t="s">
        <v>258</v>
      </c>
      <c r="D35" s="18" t="s">
        <v>236</v>
      </c>
      <c r="E35" s="18" t="s">
        <v>236</v>
      </c>
      <c r="F35" s="18">
        <v>10341.48</v>
      </c>
      <c r="G35" s="18">
        <v>310.24</v>
      </c>
      <c r="H35" s="18">
        <v>10031.24</v>
      </c>
      <c r="I35" s="18">
        <v>1</v>
      </c>
      <c r="J35" s="18" t="s">
        <v>22</v>
      </c>
      <c r="K35" s="18"/>
      <c r="L35" s="18" t="s">
        <v>254</v>
      </c>
      <c r="M35" s="18" t="s">
        <v>101</v>
      </c>
      <c r="N35" s="18" t="s">
        <v>259</v>
      </c>
      <c r="O35" s="19" t="s">
        <v>260</v>
      </c>
      <c r="P35" s="18" t="s">
        <v>261</v>
      </c>
      <c r="Q35" s="19" t="s">
        <v>262</v>
      </c>
      <c r="R35" s="18" t="s">
        <v>104</v>
      </c>
      <c r="S35" s="18" t="s">
        <v>37</v>
      </c>
      <c r="T35" s="18" t="s">
        <v>250</v>
      </c>
      <c r="U35" s="24" t="s">
        <v>104</v>
      </c>
      <c r="V35" s="18"/>
      <c r="W35" s="18" t="s">
        <v>251</v>
      </c>
      <c r="X35" s="18" t="s">
        <v>22</v>
      </c>
      <c r="Y35" s="29" t="s">
        <v>252</v>
      </c>
    </row>
    <row r="36" spans="1:25">
      <c r="A36" s="18">
        <v>35</v>
      </c>
      <c r="B36" s="18" t="s">
        <v>98</v>
      </c>
      <c r="C36" s="19" t="s">
        <v>263</v>
      </c>
      <c r="D36" s="18" t="s">
        <v>236</v>
      </c>
      <c r="E36" s="18" t="s">
        <v>236</v>
      </c>
      <c r="F36" s="18">
        <v>12200.1</v>
      </c>
      <c r="G36" s="18">
        <v>1676.76</v>
      </c>
      <c r="H36" s="18">
        <v>10523.34</v>
      </c>
      <c r="I36" s="18">
        <v>1</v>
      </c>
      <c r="J36" s="18" t="s">
        <v>22</v>
      </c>
      <c r="K36" s="18"/>
      <c r="L36" s="18" t="s">
        <v>254</v>
      </c>
      <c r="M36" s="18" t="s">
        <v>101</v>
      </c>
      <c r="N36" s="18" t="s">
        <v>264</v>
      </c>
      <c r="O36" s="19" t="s">
        <v>265</v>
      </c>
      <c r="P36" s="18" t="s">
        <v>261</v>
      </c>
      <c r="Q36" s="19" t="s">
        <v>266</v>
      </c>
      <c r="R36" s="18" t="s">
        <v>104</v>
      </c>
      <c r="S36" s="18" t="s">
        <v>37</v>
      </c>
      <c r="T36" s="18" t="s">
        <v>250</v>
      </c>
      <c r="U36" s="24" t="s">
        <v>104</v>
      </c>
      <c r="V36" s="18"/>
      <c r="W36" s="18" t="s">
        <v>251</v>
      </c>
      <c r="X36" s="18" t="s">
        <v>22</v>
      </c>
      <c r="Y36" s="29" t="s">
        <v>252</v>
      </c>
    </row>
    <row r="37" spans="1:25">
      <c r="A37" s="18">
        <v>36</v>
      </c>
      <c r="B37" s="18" t="s">
        <v>98</v>
      </c>
      <c r="C37" s="19" t="s">
        <v>267</v>
      </c>
      <c r="D37" s="18" t="s">
        <v>236</v>
      </c>
      <c r="E37" s="18" t="s">
        <v>236</v>
      </c>
      <c r="F37" s="18">
        <v>3948.76</v>
      </c>
      <c r="G37" s="18">
        <v>542.7</v>
      </c>
      <c r="H37" s="18">
        <v>3406.06</v>
      </c>
      <c r="I37" s="18">
        <v>1</v>
      </c>
      <c r="J37" s="18" t="s">
        <v>22</v>
      </c>
      <c r="K37" s="18"/>
      <c r="L37" s="18" t="s">
        <v>254</v>
      </c>
      <c r="M37" s="18" t="s">
        <v>101</v>
      </c>
      <c r="N37" s="18" t="s">
        <v>264</v>
      </c>
      <c r="O37" s="19" t="s">
        <v>265</v>
      </c>
      <c r="P37" s="18" t="s">
        <v>261</v>
      </c>
      <c r="Q37" s="19" t="s">
        <v>268</v>
      </c>
      <c r="R37" s="18" t="s">
        <v>104</v>
      </c>
      <c r="S37" s="18" t="s">
        <v>37</v>
      </c>
      <c r="T37" s="18" t="s">
        <v>250</v>
      </c>
      <c r="U37" s="24" t="s">
        <v>104</v>
      </c>
      <c r="V37" s="18"/>
      <c r="W37" s="18" t="s">
        <v>251</v>
      </c>
      <c r="X37" s="18" t="s">
        <v>22</v>
      </c>
      <c r="Y37" s="29" t="s">
        <v>252</v>
      </c>
    </row>
    <row r="38" spans="1:25">
      <c r="A38" s="18">
        <v>37</v>
      </c>
      <c r="B38" s="18" t="s">
        <v>98</v>
      </c>
      <c r="C38" s="19" t="s">
        <v>269</v>
      </c>
      <c r="D38" s="18" t="s">
        <v>236</v>
      </c>
      <c r="E38" s="18" t="s">
        <v>236</v>
      </c>
      <c r="F38" s="18">
        <v>22582.54</v>
      </c>
      <c r="G38" s="18">
        <v>677.48</v>
      </c>
      <c r="H38" s="18">
        <v>21905.06</v>
      </c>
      <c r="I38" s="18">
        <v>1</v>
      </c>
      <c r="J38" s="18" t="s">
        <v>22</v>
      </c>
      <c r="K38" s="18"/>
      <c r="L38" s="18" t="s">
        <v>254</v>
      </c>
      <c r="M38" s="18" t="s">
        <v>101</v>
      </c>
      <c r="N38" s="18" t="s">
        <v>270</v>
      </c>
      <c r="O38" s="19" t="s">
        <v>271</v>
      </c>
      <c r="P38" s="18" t="s">
        <v>248</v>
      </c>
      <c r="Q38" s="19" t="s">
        <v>272</v>
      </c>
      <c r="R38" s="18" t="s">
        <v>104</v>
      </c>
      <c r="S38" s="18" t="s">
        <v>37</v>
      </c>
      <c r="T38" s="18" t="s">
        <v>250</v>
      </c>
      <c r="U38" s="24" t="s">
        <v>104</v>
      </c>
      <c r="V38" s="18"/>
      <c r="W38" s="18" t="s">
        <v>251</v>
      </c>
      <c r="X38" s="18" t="s">
        <v>22</v>
      </c>
      <c r="Y38" s="29" t="s">
        <v>252</v>
      </c>
    </row>
    <row r="39" spans="1:25">
      <c r="A39" s="18">
        <v>38</v>
      </c>
      <c r="B39" s="18" t="s">
        <v>273</v>
      </c>
      <c r="C39" s="19" t="s">
        <v>274</v>
      </c>
      <c r="D39" s="18" t="s">
        <v>236</v>
      </c>
      <c r="E39" s="18" t="s">
        <v>236</v>
      </c>
      <c r="F39" s="18">
        <v>5457.86</v>
      </c>
      <c r="G39" s="18">
        <v>1194.07</v>
      </c>
      <c r="H39" s="18">
        <v>4263.79</v>
      </c>
      <c r="I39" s="18">
        <v>1</v>
      </c>
      <c r="J39" s="18" t="s">
        <v>22</v>
      </c>
      <c r="K39" s="18"/>
      <c r="L39" s="18" t="s">
        <v>254</v>
      </c>
      <c r="M39" s="18" t="s">
        <v>101</v>
      </c>
      <c r="N39" s="18" t="s">
        <v>275</v>
      </c>
      <c r="O39" s="19" t="s">
        <v>276</v>
      </c>
      <c r="P39" s="18" t="s">
        <v>104</v>
      </c>
      <c r="Q39" s="19" t="s">
        <v>277</v>
      </c>
      <c r="R39" s="18" t="s">
        <v>278</v>
      </c>
      <c r="S39" s="18" t="s">
        <v>37</v>
      </c>
      <c r="T39" s="18" t="s">
        <v>250</v>
      </c>
      <c r="U39" s="24" t="s">
        <v>104</v>
      </c>
      <c r="V39" s="25"/>
      <c r="W39" s="18" t="s">
        <v>251</v>
      </c>
      <c r="X39" s="18" t="s">
        <v>22</v>
      </c>
      <c r="Y39" s="29" t="s">
        <v>252</v>
      </c>
    </row>
    <row r="40" spans="1:25">
      <c r="A40" s="18">
        <v>39</v>
      </c>
      <c r="B40" s="18" t="s">
        <v>279</v>
      </c>
      <c r="C40" s="19" t="s">
        <v>280</v>
      </c>
      <c r="D40" s="18" t="s">
        <v>236</v>
      </c>
      <c r="E40" s="18" t="s">
        <v>236</v>
      </c>
      <c r="F40" s="18">
        <v>5485.34</v>
      </c>
      <c r="G40" s="18">
        <v>1937.56</v>
      </c>
      <c r="H40" s="18">
        <v>3547.78</v>
      </c>
      <c r="I40" s="18">
        <v>1</v>
      </c>
      <c r="J40" s="18" t="s">
        <v>22</v>
      </c>
      <c r="K40" s="18"/>
      <c r="L40" s="18" t="s">
        <v>254</v>
      </c>
      <c r="M40" s="18" t="s">
        <v>101</v>
      </c>
      <c r="N40" s="18" t="s">
        <v>275</v>
      </c>
      <c r="O40" s="19" t="s">
        <v>276</v>
      </c>
      <c r="P40" s="18" t="s">
        <v>104</v>
      </c>
      <c r="Q40" s="19" t="s">
        <v>281</v>
      </c>
      <c r="R40" s="18" t="s">
        <v>104</v>
      </c>
      <c r="S40" s="18" t="s">
        <v>37</v>
      </c>
      <c r="T40" s="18" t="s">
        <v>250</v>
      </c>
      <c r="U40" s="24" t="s">
        <v>104</v>
      </c>
      <c r="V40" s="25"/>
      <c r="W40" s="18" t="s">
        <v>251</v>
      </c>
      <c r="X40" s="18" t="s">
        <v>22</v>
      </c>
      <c r="Y40" s="29" t="s">
        <v>252</v>
      </c>
    </row>
    <row r="41" spans="1:25">
      <c r="A41" s="16">
        <v>40</v>
      </c>
      <c r="B41" s="16" t="s">
        <v>98</v>
      </c>
      <c r="C41" s="17" t="s">
        <v>282</v>
      </c>
      <c r="D41" s="16" t="s">
        <v>236</v>
      </c>
      <c r="E41" s="16" t="s">
        <v>236</v>
      </c>
      <c r="F41" s="16">
        <v>14599.22</v>
      </c>
      <c r="G41" s="16">
        <v>437.98</v>
      </c>
      <c r="H41" s="16">
        <v>14161.24</v>
      </c>
      <c r="I41" s="16">
        <v>1</v>
      </c>
      <c r="J41" s="16" t="s">
        <v>22</v>
      </c>
      <c r="K41" s="16"/>
      <c r="L41" s="16" t="s">
        <v>283</v>
      </c>
      <c r="M41" s="16" t="s">
        <v>101</v>
      </c>
      <c r="N41" s="16" t="s">
        <v>284</v>
      </c>
      <c r="O41" s="17" t="s">
        <v>285</v>
      </c>
      <c r="P41" s="16" t="s">
        <v>104</v>
      </c>
      <c r="Q41" s="17" t="s">
        <v>286</v>
      </c>
      <c r="R41" s="16" t="s">
        <v>104</v>
      </c>
      <c r="S41" s="26" t="s">
        <v>39</v>
      </c>
      <c r="T41" s="16" t="s">
        <v>250</v>
      </c>
      <c r="U41" s="22" t="s">
        <v>104</v>
      </c>
      <c r="V41" s="23"/>
      <c r="W41" s="16" t="s">
        <v>251</v>
      </c>
      <c r="X41" s="16" t="s">
        <v>22</v>
      </c>
      <c r="Y41" s="28"/>
    </row>
    <row r="42" spans="1:25">
      <c r="A42" s="16">
        <v>41</v>
      </c>
      <c r="B42" s="16" t="s">
        <v>98</v>
      </c>
      <c r="C42" s="17" t="s">
        <v>287</v>
      </c>
      <c r="D42" s="16" t="s">
        <v>236</v>
      </c>
      <c r="E42" s="16" t="s">
        <v>236</v>
      </c>
      <c r="F42" s="16">
        <v>5687.22</v>
      </c>
      <c r="G42" s="16">
        <v>784.26</v>
      </c>
      <c r="H42" s="16">
        <v>4902.96</v>
      </c>
      <c r="I42" s="16">
        <v>1</v>
      </c>
      <c r="J42" s="16" t="s">
        <v>22</v>
      </c>
      <c r="K42" s="16"/>
      <c r="L42" s="16" t="s">
        <v>283</v>
      </c>
      <c r="M42" s="16" t="s">
        <v>101</v>
      </c>
      <c r="N42" s="16" t="s">
        <v>288</v>
      </c>
      <c r="O42" s="17" t="s">
        <v>289</v>
      </c>
      <c r="P42" s="16" t="s">
        <v>104</v>
      </c>
      <c r="Q42" s="17" t="s">
        <v>290</v>
      </c>
      <c r="R42" s="16" t="s">
        <v>104</v>
      </c>
      <c r="S42" s="26" t="s">
        <v>39</v>
      </c>
      <c r="T42" s="16" t="s">
        <v>250</v>
      </c>
      <c r="U42" s="22" t="s">
        <v>104</v>
      </c>
      <c r="V42" s="23"/>
      <c r="W42" s="16" t="s">
        <v>251</v>
      </c>
      <c r="X42" s="16" t="s">
        <v>22</v>
      </c>
      <c r="Y42" s="28"/>
    </row>
    <row r="43" spans="1:25">
      <c r="A43" s="16">
        <v>42</v>
      </c>
      <c r="B43" s="16" t="s">
        <v>98</v>
      </c>
      <c r="C43" s="17" t="s">
        <v>291</v>
      </c>
      <c r="D43" s="16" t="s">
        <v>236</v>
      </c>
      <c r="E43" s="16" t="s">
        <v>236</v>
      </c>
      <c r="F43" s="16">
        <v>11375.54</v>
      </c>
      <c r="G43" s="16">
        <v>341.27</v>
      </c>
      <c r="H43" s="16">
        <v>11034.27</v>
      </c>
      <c r="I43" s="16">
        <v>1</v>
      </c>
      <c r="J43" s="16" t="s">
        <v>22</v>
      </c>
      <c r="K43" s="16"/>
      <c r="L43" s="16" t="s">
        <v>292</v>
      </c>
      <c r="M43" s="16" t="s">
        <v>101</v>
      </c>
      <c r="N43" s="16" t="s">
        <v>255</v>
      </c>
      <c r="O43" s="17" t="s">
        <v>256</v>
      </c>
      <c r="P43" s="16" t="s">
        <v>104</v>
      </c>
      <c r="Q43" s="17" t="s">
        <v>293</v>
      </c>
      <c r="R43" s="16" t="s">
        <v>104</v>
      </c>
      <c r="S43" s="26" t="s">
        <v>37</v>
      </c>
      <c r="T43" s="16" t="s">
        <v>250</v>
      </c>
      <c r="U43" s="22" t="s">
        <v>104</v>
      </c>
      <c r="V43" s="23"/>
      <c r="W43" s="16" t="s">
        <v>251</v>
      </c>
      <c r="X43" s="16" t="s">
        <v>22</v>
      </c>
      <c r="Y43" s="28"/>
    </row>
    <row r="44" spans="1:25">
      <c r="A44" s="16">
        <v>43</v>
      </c>
      <c r="B44" s="16" t="s">
        <v>98</v>
      </c>
      <c r="C44" s="17" t="s">
        <v>294</v>
      </c>
      <c r="D44" s="16" t="s">
        <v>236</v>
      </c>
      <c r="E44" s="16" t="s">
        <v>236</v>
      </c>
      <c r="F44" s="16">
        <v>16334.92</v>
      </c>
      <c r="G44" s="16">
        <v>2254.49</v>
      </c>
      <c r="H44" s="16">
        <v>14080.43</v>
      </c>
      <c r="I44" s="16">
        <v>1</v>
      </c>
      <c r="J44" s="16" t="s">
        <v>22</v>
      </c>
      <c r="K44" s="16"/>
      <c r="L44" s="16" t="s">
        <v>292</v>
      </c>
      <c r="M44" s="16" t="s">
        <v>101</v>
      </c>
      <c r="N44" s="16" t="s">
        <v>295</v>
      </c>
      <c r="O44" s="17" t="s">
        <v>296</v>
      </c>
      <c r="P44" s="16" t="s">
        <v>261</v>
      </c>
      <c r="Q44" s="17" t="s">
        <v>297</v>
      </c>
      <c r="R44" s="16" t="s">
        <v>104</v>
      </c>
      <c r="S44" s="26" t="s">
        <v>37</v>
      </c>
      <c r="T44" s="16" t="s">
        <v>250</v>
      </c>
      <c r="U44" s="22" t="s">
        <v>104</v>
      </c>
      <c r="V44" s="23"/>
      <c r="W44" s="16" t="s">
        <v>251</v>
      </c>
      <c r="X44" s="16" t="s">
        <v>22</v>
      </c>
      <c r="Y44" s="28"/>
    </row>
    <row r="45" spans="1:25">
      <c r="A45" s="16">
        <v>44</v>
      </c>
      <c r="B45" s="16" t="s">
        <v>165</v>
      </c>
      <c r="C45" s="17" t="s">
        <v>298</v>
      </c>
      <c r="D45" s="16" t="s">
        <v>236</v>
      </c>
      <c r="E45" s="16" t="s">
        <v>236</v>
      </c>
      <c r="F45" s="16">
        <v>1397.28</v>
      </c>
      <c r="G45" s="16">
        <v>41.92</v>
      </c>
      <c r="H45" s="16">
        <v>1355.36</v>
      </c>
      <c r="I45" s="16">
        <v>1</v>
      </c>
      <c r="J45" s="16" t="s">
        <v>22</v>
      </c>
      <c r="K45" s="16"/>
      <c r="L45" s="16" t="s">
        <v>41</v>
      </c>
      <c r="M45" s="16" t="s">
        <v>101</v>
      </c>
      <c r="N45" s="16" t="s">
        <v>299</v>
      </c>
      <c r="O45" s="17" t="s">
        <v>300</v>
      </c>
      <c r="P45" s="16" t="s">
        <v>104</v>
      </c>
      <c r="Q45" s="17" t="s">
        <v>301</v>
      </c>
      <c r="R45" s="16" t="s">
        <v>104</v>
      </c>
      <c r="S45" s="16" t="s">
        <v>41</v>
      </c>
      <c r="T45" s="16" t="s">
        <v>106</v>
      </c>
      <c r="U45" s="22">
        <v>63.5</v>
      </c>
      <c r="V45" s="23" t="s">
        <v>104</v>
      </c>
      <c r="W45" s="16" t="s">
        <v>107</v>
      </c>
      <c r="X45" s="16" t="s">
        <v>22</v>
      </c>
      <c r="Y45" s="28"/>
    </row>
    <row r="46" spans="1:25">
      <c r="A46" s="16">
        <v>45</v>
      </c>
      <c r="B46" s="16" t="s">
        <v>302</v>
      </c>
      <c r="C46" s="17" t="s">
        <v>303</v>
      </c>
      <c r="D46" s="16" t="s">
        <v>236</v>
      </c>
      <c r="E46" s="16" t="s">
        <v>236</v>
      </c>
      <c r="F46" s="16">
        <v>1867.34</v>
      </c>
      <c r="G46" s="16">
        <v>408.75</v>
      </c>
      <c r="H46" s="16">
        <v>1458.59</v>
      </c>
      <c r="I46" s="16">
        <v>1</v>
      </c>
      <c r="J46" s="16" t="s">
        <v>22</v>
      </c>
      <c r="K46" s="16"/>
      <c r="L46" s="16" t="s">
        <v>41</v>
      </c>
      <c r="M46" s="16" t="s">
        <v>101</v>
      </c>
      <c r="N46" s="16" t="s">
        <v>304</v>
      </c>
      <c r="O46" s="17" t="s">
        <v>305</v>
      </c>
      <c r="P46" s="16" t="s">
        <v>104</v>
      </c>
      <c r="Q46" s="17" t="s">
        <v>306</v>
      </c>
      <c r="R46" s="16" t="s">
        <v>104</v>
      </c>
      <c r="S46" s="16" t="s">
        <v>41</v>
      </c>
      <c r="T46" s="16" t="s">
        <v>106</v>
      </c>
      <c r="U46" s="22">
        <v>66.5</v>
      </c>
      <c r="V46" s="23" t="s">
        <v>104</v>
      </c>
      <c r="W46" s="16" t="s">
        <v>107</v>
      </c>
      <c r="X46" s="16" t="s">
        <v>22</v>
      </c>
      <c r="Y46" s="28"/>
    </row>
    <row r="47" spans="1:25">
      <c r="A47" s="16">
        <v>46</v>
      </c>
      <c r="B47" s="16" t="s">
        <v>165</v>
      </c>
      <c r="C47" s="17" t="s">
        <v>307</v>
      </c>
      <c r="D47" s="16" t="s">
        <v>308</v>
      </c>
      <c r="E47" s="16" t="s">
        <v>308</v>
      </c>
      <c r="F47" s="16">
        <v>4086.58</v>
      </c>
      <c r="G47" s="16">
        <v>122.6</v>
      </c>
      <c r="H47" s="16">
        <v>3963.98</v>
      </c>
      <c r="I47" s="16">
        <v>1</v>
      </c>
      <c r="J47" s="16" t="s">
        <v>22</v>
      </c>
      <c r="K47" s="16"/>
      <c r="L47" s="16" t="s">
        <v>42</v>
      </c>
      <c r="M47" s="16" t="s">
        <v>101</v>
      </c>
      <c r="N47" s="16" t="s">
        <v>309</v>
      </c>
      <c r="O47" s="17" t="s">
        <v>310</v>
      </c>
      <c r="P47" s="16" t="s">
        <v>44</v>
      </c>
      <c r="Q47" s="17" t="s">
        <v>311</v>
      </c>
      <c r="R47" s="16" t="s">
        <v>104</v>
      </c>
      <c r="S47" s="16" t="s">
        <v>42</v>
      </c>
      <c r="T47" s="16" t="s">
        <v>312</v>
      </c>
      <c r="U47" s="22" t="s">
        <v>104</v>
      </c>
      <c r="V47" s="23"/>
      <c r="W47" s="16" t="s">
        <v>251</v>
      </c>
      <c r="X47" s="16" t="s">
        <v>22</v>
      </c>
      <c r="Y47" s="28"/>
    </row>
    <row r="48" spans="1:25">
      <c r="A48" s="16">
        <v>47</v>
      </c>
      <c r="B48" s="16" t="s">
        <v>165</v>
      </c>
      <c r="C48" s="17" t="s">
        <v>313</v>
      </c>
      <c r="D48" s="16" t="s">
        <v>308</v>
      </c>
      <c r="E48" s="16" t="s">
        <v>308</v>
      </c>
      <c r="F48" s="16">
        <v>2113.66</v>
      </c>
      <c r="G48" s="16">
        <v>63.41</v>
      </c>
      <c r="H48" s="16">
        <v>2050.25</v>
      </c>
      <c r="I48" s="16">
        <v>1</v>
      </c>
      <c r="J48" s="16" t="s">
        <v>22</v>
      </c>
      <c r="K48" s="16"/>
      <c r="L48" s="16" t="s">
        <v>42</v>
      </c>
      <c r="M48" s="16" t="s">
        <v>101</v>
      </c>
      <c r="N48" s="16" t="s">
        <v>314</v>
      </c>
      <c r="O48" s="17" t="s">
        <v>315</v>
      </c>
      <c r="P48" s="16" t="s">
        <v>44</v>
      </c>
      <c r="Q48" s="17" t="s">
        <v>316</v>
      </c>
      <c r="R48" s="16" t="s">
        <v>104</v>
      </c>
      <c r="S48" s="16" t="s">
        <v>42</v>
      </c>
      <c r="T48" s="16" t="s">
        <v>312</v>
      </c>
      <c r="U48" s="22" t="s">
        <v>104</v>
      </c>
      <c r="V48" s="23"/>
      <c r="W48" s="16" t="s">
        <v>251</v>
      </c>
      <c r="X48" s="16" t="s">
        <v>22</v>
      </c>
      <c r="Y48" s="28"/>
    </row>
    <row r="49" spans="1:25">
      <c r="A49" s="16">
        <v>48</v>
      </c>
      <c r="B49" s="16" t="s">
        <v>165</v>
      </c>
      <c r="C49" s="17" t="s">
        <v>317</v>
      </c>
      <c r="D49" s="16" t="s">
        <v>308</v>
      </c>
      <c r="E49" s="16" t="s">
        <v>308</v>
      </c>
      <c r="F49" s="16">
        <v>3564.05</v>
      </c>
      <c r="G49" s="16">
        <v>106.92</v>
      </c>
      <c r="H49" s="16">
        <v>3457.13</v>
      </c>
      <c r="I49" s="16">
        <v>1</v>
      </c>
      <c r="J49" s="16" t="s">
        <v>22</v>
      </c>
      <c r="K49" s="16"/>
      <c r="L49" s="16" t="s">
        <v>42</v>
      </c>
      <c r="M49" s="16" t="s">
        <v>101</v>
      </c>
      <c r="N49" s="16" t="s">
        <v>318</v>
      </c>
      <c r="O49" s="17" t="s">
        <v>319</v>
      </c>
      <c r="P49" s="16" t="s">
        <v>44</v>
      </c>
      <c r="Q49" s="17" t="s">
        <v>320</v>
      </c>
      <c r="R49" s="16" t="s">
        <v>104</v>
      </c>
      <c r="S49" s="16" t="s">
        <v>42</v>
      </c>
      <c r="T49" s="16" t="s">
        <v>312</v>
      </c>
      <c r="U49" s="22" t="s">
        <v>104</v>
      </c>
      <c r="V49" s="23"/>
      <c r="W49" s="16" t="s">
        <v>251</v>
      </c>
      <c r="X49" s="16" t="s">
        <v>22</v>
      </c>
      <c r="Y49" s="28"/>
    </row>
    <row r="50" spans="1:25">
      <c r="A50" s="16">
        <v>49</v>
      </c>
      <c r="B50" s="16" t="s">
        <v>165</v>
      </c>
      <c r="C50" s="17" t="s">
        <v>321</v>
      </c>
      <c r="D50" s="16" t="s">
        <v>308</v>
      </c>
      <c r="E50" s="16" t="s">
        <v>308</v>
      </c>
      <c r="F50" s="16">
        <v>3674.41</v>
      </c>
      <c r="G50" s="16">
        <v>110.23</v>
      </c>
      <c r="H50" s="16">
        <v>3564.18</v>
      </c>
      <c r="I50" s="16">
        <v>1</v>
      </c>
      <c r="J50" s="16" t="s">
        <v>22</v>
      </c>
      <c r="K50" s="16"/>
      <c r="L50" s="16" t="s">
        <v>42</v>
      </c>
      <c r="M50" s="16" t="s">
        <v>101</v>
      </c>
      <c r="N50" s="16" t="s">
        <v>322</v>
      </c>
      <c r="O50" s="17" t="s">
        <v>323</v>
      </c>
      <c r="P50" s="16" t="s">
        <v>44</v>
      </c>
      <c r="Q50" s="17" t="s">
        <v>324</v>
      </c>
      <c r="R50" s="16" t="s">
        <v>104</v>
      </c>
      <c r="S50" s="16" t="s">
        <v>42</v>
      </c>
      <c r="T50" s="16" t="s">
        <v>312</v>
      </c>
      <c r="U50" s="22" t="s">
        <v>104</v>
      </c>
      <c r="V50" s="23"/>
      <c r="W50" s="16" t="s">
        <v>251</v>
      </c>
      <c r="X50" s="16" t="s">
        <v>22</v>
      </c>
      <c r="Y50" s="28"/>
    </row>
    <row r="51" spans="1:25">
      <c r="A51" s="16">
        <v>50</v>
      </c>
      <c r="B51" s="16" t="s">
        <v>234</v>
      </c>
      <c r="C51" s="17" t="s">
        <v>325</v>
      </c>
      <c r="D51" s="16" t="s">
        <v>308</v>
      </c>
      <c r="E51" s="16" t="s">
        <v>308</v>
      </c>
      <c r="F51" s="16">
        <v>3639.59</v>
      </c>
      <c r="G51" s="16">
        <v>109.19</v>
      </c>
      <c r="H51" s="16">
        <v>3530.4</v>
      </c>
      <c r="I51" s="16">
        <v>1</v>
      </c>
      <c r="J51" s="16" t="s">
        <v>22</v>
      </c>
      <c r="K51" s="16"/>
      <c r="L51" s="16" t="s">
        <v>42</v>
      </c>
      <c r="M51" s="16" t="s">
        <v>101</v>
      </c>
      <c r="N51" s="16" t="s">
        <v>238</v>
      </c>
      <c r="O51" s="17" t="s">
        <v>239</v>
      </c>
      <c r="P51" s="16" t="s">
        <v>44</v>
      </c>
      <c r="Q51" s="17" t="s">
        <v>326</v>
      </c>
      <c r="R51" s="16" t="s">
        <v>104</v>
      </c>
      <c r="S51" s="16" t="s">
        <v>42</v>
      </c>
      <c r="T51" s="16" t="s">
        <v>312</v>
      </c>
      <c r="U51" s="22" t="s">
        <v>104</v>
      </c>
      <c r="V51" s="23"/>
      <c r="W51" s="16" t="s">
        <v>251</v>
      </c>
      <c r="X51" s="16" t="s">
        <v>22</v>
      </c>
      <c r="Y51" s="28"/>
    </row>
    <row r="52" spans="1:25">
      <c r="A52" s="16">
        <v>51</v>
      </c>
      <c r="B52" s="16" t="s">
        <v>165</v>
      </c>
      <c r="C52" s="17" t="s">
        <v>327</v>
      </c>
      <c r="D52" s="16" t="s">
        <v>308</v>
      </c>
      <c r="E52" s="16" t="s">
        <v>308</v>
      </c>
      <c r="F52" s="16">
        <v>2925.93</v>
      </c>
      <c r="G52" s="16">
        <v>87.78</v>
      </c>
      <c r="H52" s="16">
        <v>2838.15</v>
      </c>
      <c r="I52" s="16">
        <v>1</v>
      </c>
      <c r="J52" s="16" t="s">
        <v>22</v>
      </c>
      <c r="K52" s="16"/>
      <c r="L52" s="16" t="s">
        <v>42</v>
      </c>
      <c r="M52" s="16" t="s">
        <v>101</v>
      </c>
      <c r="N52" s="16" t="s">
        <v>328</v>
      </c>
      <c r="O52" s="17" t="s">
        <v>329</v>
      </c>
      <c r="P52" s="16" t="s">
        <v>44</v>
      </c>
      <c r="Q52" s="17" t="s">
        <v>330</v>
      </c>
      <c r="R52" s="16" t="s">
        <v>104</v>
      </c>
      <c r="S52" s="16" t="s">
        <v>42</v>
      </c>
      <c r="T52" s="16" t="s">
        <v>312</v>
      </c>
      <c r="U52" s="22" t="s">
        <v>104</v>
      </c>
      <c r="V52" s="23"/>
      <c r="W52" s="16" t="s">
        <v>251</v>
      </c>
      <c r="X52" s="16" t="s">
        <v>22</v>
      </c>
      <c r="Y52" s="28"/>
    </row>
    <row r="53" spans="1:25">
      <c r="A53" s="16">
        <v>52</v>
      </c>
      <c r="B53" s="16" t="s">
        <v>98</v>
      </c>
      <c r="C53" s="17" t="s">
        <v>331</v>
      </c>
      <c r="D53" s="16" t="s">
        <v>308</v>
      </c>
      <c r="E53" s="16" t="s">
        <v>308</v>
      </c>
      <c r="F53" s="16">
        <v>1436.84</v>
      </c>
      <c r="G53" s="16">
        <v>43.11</v>
      </c>
      <c r="H53" s="16">
        <v>1393.73</v>
      </c>
      <c r="I53" s="16">
        <v>1</v>
      </c>
      <c r="J53" s="16" t="s">
        <v>22</v>
      </c>
      <c r="K53" s="16"/>
      <c r="L53" s="16" t="s">
        <v>42</v>
      </c>
      <c r="M53" s="16" t="s">
        <v>101</v>
      </c>
      <c r="N53" s="16" t="s">
        <v>332</v>
      </c>
      <c r="O53" s="17" t="s">
        <v>333</v>
      </c>
      <c r="P53" s="16" t="s">
        <v>44</v>
      </c>
      <c r="Q53" s="17" t="s">
        <v>334</v>
      </c>
      <c r="R53" s="16" t="s">
        <v>104</v>
      </c>
      <c r="S53" s="16" t="s">
        <v>42</v>
      </c>
      <c r="T53" s="16" t="s">
        <v>312</v>
      </c>
      <c r="U53" s="22" t="s">
        <v>104</v>
      </c>
      <c r="V53" s="23"/>
      <c r="W53" s="16" t="s">
        <v>251</v>
      </c>
      <c r="X53" s="16" t="s">
        <v>22</v>
      </c>
      <c r="Y53" s="28"/>
    </row>
    <row r="54" spans="1:25">
      <c r="A54" s="16">
        <v>53</v>
      </c>
      <c r="B54" s="16" t="s">
        <v>98</v>
      </c>
      <c r="C54" s="17" t="s">
        <v>335</v>
      </c>
      <c r="D54" s="16" t="s">
        <v>308</v>
      </c>
      <c r="E54" s="16" t="s">
        <v>308</v>
      </c>
      <c r="F54" s="16">
        <v>2914.53</v>
      </c>
      <c r="G54" s="16">
        <v>87.44</v>
      </c>
      <c r="H54" s="16">
        <v>2827.09</v>
      </c>
      <c r="I54" s="16">
        <v>1</v>
      </c>
      <c r="J54" s="16" t="s">
        <v>22</v>
      </c>
      <c r="K54" s="16"/>
      <c r="L54" s="16" t="s">
        <v>42</v>
      </c>
      <c r="M54" s="16" t="s">
        <v>101</v>
      </c>
      <c r="N54" s="16" t="s">
        <v>332</v>
      </c>
      <c r="O54" s="17" t="s">
        <v>333</v>
      </c>
      <c r="P54" s="16" t="s">
        <v>44</v>
      </c>
      <c r="Q54" s="17" t="s">
        <v>336</v>
      </c>
      <c r="R54" s="16" t="s">
        <v>104</v>
      </c>
      <c r="S54" s="16" t="s">
        <v>42</v>
      </c>
      <c r="T54" s="16" t="s">
        <v>312</v>
      </c>
      <c r="U54" s="22" t="s">
        <v>104</v>
      </c>
      <c r="V54" s="23"/>
      <c r="W54" s="16" t="s">
        <v>251</v>
      </c>
      <c r="X54" s="16" t="s">
        <v>22</v>
      </c>
      <c r="Y54" s="28"/>
    </row>
    <row r="55" spans="1:25">
      <c r="A55" s="16">
        <v>54</v>
      </c>
      <c r="B55" s="16" t="s">
        <v>279</v>
      </c>
      <c r="C55" s="17" t="s">
        <v>337</v>
      </c>
      <c r="D55" s="16" t="s">
        <v>308</v>
      </c>
      <c r="E55" s="16" t="s">
        <v>308</v>
      </c>
      <c r="F55" s="16">
        <v>3493.15</v>
      </c>
      <c r="G55" s="16">
        <v>1234.59</v>
      </c>
      <c r="H55" s="16">
        <v>2258.56</v>
      </c>
      <c r="I55" s="16">
        <v>1</v>
      </c>
      <c r="J55" s="16" t="s">
        <v>22</v>
      </c>
      <c r="K55" s="16"/>
      <c r="L55" s="16" t="s">
        <v>42</v>
      </c>
      <c r="M55" s="16" t="s">
        <v>101</v>
      </c>
      <c r="N55" s="16" t="s">
        <v>338</v>
      </c>
      <c r="O55" s="17" t="s">
        <v>339</v>
      </c>
      <c r="P55" s="16" t="s">
        <v>44</v>
      </c>
      <c r="Q55" s="17" t="s">
        <v>340</v>
      </c>
      <c r="R55" s="16" t="s">
        <v>104</v>
      </c>
      <c r="S55" s="16" t="s">
        <v>42</v>
      </c>
      <c r="T55" s="16" t="s">
        <v>312</v>
      </c>
      <c r="U55" s="22" t="s">
        <v>104</v>
      </c>
      <c r="V55" s="22"/>
      <c r="W55" s="16" t="s">
        <v>251</v>
      </c>
      <c r="X55" s="16" t="s">
        <v>22</v>
      </c>
      <c r="Y55" s="28"/>
    </row>
    <row r="56" spans="1:25">
      <c r="A56" s="16">
        <v>55</v>
      </c>
      <c r="B56" s="16" t="s">
        <v>98</v>
      </c>
      <c r="C56" s="17" t="s">
        <v>341</v>
      </c>
      <c r="D56" s="16" t="s">
        <v>308</v>
      </c>
      <c r="E56" s="16" t="s">
        <v>308</v>
      </c>
      <c r="F56" s="16">
        <v>3588.9</v>
      </c>
      <c r="G56" s="16">
        <v>107.67</v>
      </c>
      <c r="H56" s="16">
        <v>3481.23</v>
      </c>
      <c r="I56" s="16">
        <v>1</v>
      </c>
      <c r="J56" s="16" t="s">
        <v>22</v>
      </c>
      <c r="K56" s="16"/>
      <c r="L56" s="16" t="s">
        <v>42</v>
      </c>
      <c r="M56" s="16" t="s">
        <v>101</v>
      </c>
      <c r="N56" s="16" t="s">
        <v>342</v>
      </c>
      <c r="O56" s="17" t="s">
        <v>343</v>
      </c>
      <c r="P56" s="16" t="s">
        <v>44</v>
      </c>
      <c r="Q56" s="17" t="s">
        <v>344</v>
      </c>
      <c r="R56" s="16" t="s">
        <v>104</v>
      </c>
      <c r="S56" s="16" t="s">
        <v>42</v>
      </c>
      <c r="T56" s="16" t="s">
        <v>312</v>
      </c>
      <c r="U56" s="22" t="s">
        <v>104</v>
      </c>
      <c r="V56" s="22"/>
      <c r="W56" s="16" t="s">
        <v>251</v>
      </c>
      <c r="X56" s="16" t="s">
        <v>22</v>
      </c>
      <c r="Y56" s="28"/>
    </row>
    <row r="57" spans="1:25">
      <c r="A57" s="16">
        <v>56</v>
      </c>
      <c r="B57" s="16" t="s">
        <v>98</v>
      </c>
      <c r="C57" s="17" t="s">
        <v>345</v>
      </c>
      <c r="D57" s="16" t="s">
        <v>308</v>
      </c>
      <c r="E57" s="16" t="s">
        <v>308</v>
      </c>
      <c r="F57" s="16">
        <v>2591.66</v>
      </c>
      <c r="G57" s="16">
        <v>77.75</v>
      </c>
      <c r="H57" s="16">
        <v>2513.91</v>
      </c>
      <c r="I57" s="16">
        <v>1</v>
      </c>
      <c r="J57" s="16" t="s">
        <v>22</v>
      </c>
      <c r="K57" s="16"/>
      <c r="L57" s="16" t="s">
        <v>42</v>
      </c>
      <c r="M57" s="16" t="s">
        <v>101</v>
      </c>
      <c r="N57" s="16" t="s">
        <v>227</v>
      </c>
      <c r="O57" s="17" t="s">
        <v>228</v>
      </c>
      <c r="P57" s="16" t="s">
        <v>44</v>
      </c>
      <c r="Q57" s="17" t="s">
        <v>346</v>
      </c>
      <c r="R57" s="16" t="s">
        <v>104</v>
      </c>
      <c r="S57" s="16" t="s">
        <v>42</v>
      </c>
      <c r="T57" s="16" t="s">
        <v>312</v>
      </c>
      <c r="U57" s="22" t="s">
        <v>104</v>
      </c>
      <c r="V57" s="22"/>
      <c r="W57" s="16" t="s">
        <v>251</v>
      </c>
      <c r="X57" s="16" t="s">
        <v>22</v>
      </c>
      <c r="Y57" s="28"/>
    </row>
    <row r="58" spans="1:25">
      <c r="A58" s="16">
        <v>57</v>
      </c>
      <c r="B58" s="16" t="s">
        <v>347</v>
      </c>
      <c r="C58" s="17" t="s">
        <v>348</v>
      </c>
      <c r="D58" s="16" t="s">
        <v>308</v>
      </c>
      <c r="E58" s="16" t="s">
        <v>308</v>
      </c>
      <c r="F58" s="16">
        <v>2784.34</v>
      </c>
      <c r="G58" s="16">
        <v>833.82</v>
      </c>
      <c r="H58" s="16">
        <v>1950.52</v>
      </c>
      <c r="I58" s="16">
        <v>1</v>
      </c>
      <c r="J58" s="16" t="s">
        <v>22</v>
      </c>
      <c r="K58" s="16"/>
      <c r="L58" s="16" t="s">
        <v>42</v>
      </c>
      <c r="M58" s="16" t="s">
        <v>101</v>
      </c>
      <c r="N58" s="16" t="s">
        <v>227</v>
      </c>
      <c r="O58" s="17" t="s">
        <v>228</v>
      </c>
      <c r="P58" s="16" t="s">
        <v>44</v>
      </c>
      <c r="Q58" s="17" t="s">
        <v>349</v>
      </c>
      <c r="R58" s="16" t="s">
        <v>104</v>
      </c>
      <c r="S58" s="16" t="s">
        <v>42</v>
      </c>
      <c r="T58" s="16" t="s">
        <v>312</v>
      </c>
      <c r="U58" s="22" t="s">
        <v>104</v>
      </c>
      <c r="V58" s="22"/>
      <c r="W58" s="16" t="s">
        <v>251</v>
      </c>
      <c r="X58" s="16" t="s">
        <v>22</v>
      </c>
      <c r="Y58" s="28"/>
    </row>
    <row r="59" spans="1:25">
      <c r="A59" s="16">
        <v>58</v>
      </c>
      <c r="B59" s="16" t="s">
        <v>234</v>
      </c>
      <c r="C59" s="17" t="s">
        <v>350</v>
      </c>
      <c r="D59" s="16" t="s">
        <v>45</v>
      </c>
      <c r="E59" s="16" t="s">
        <v>45</v>
      </c>
      <c r="F59" s="16">
        <v>692.9</v>
      </c>
      <c r="G59" s="16">
        <v>20.79</v>
      </c>
      <c r="H59" s="16">
        <v>672.11</v>
      </c>
      <c r="I59" s="16">
        <v>1</v>
      </c>
      <c r="J59" s="16" t="s">
        <v>22</v>
      </c>
      <c r="K59" s="16"/>
      <c r="L59" s="16" t="s">
        <v>45</v>
      </c>
      <c r="M59" s="16" t="s">
        <v>101</v>
      </c>
      <c r="N59" s="16" t="s">
        <v>238</v>
      </c>
      <c r="O59" s="17" t="s">
        <v>239</v>
      </c>
      <c r="P59" s="16" t="s">
        <v>104</v>
      </c>
      <c r="Q59" s="17" t="s">
        <v>351</v>
      </c>
      <c r="R59" s="16" t="s">
        <v>104</v>
      </c>
      <c r="S59" s="16" t="s">
        <v>45</v>
      </c>
      <c r="T59" s="16" t="s">
        <v>46</v>
      </c>
      <c r="U59" s="22" t="s">
        <v>104</v>
      </c>
      <c r="V59" s="22"/>
      <c r="W59" s="16" t="s">
        <v>251</v>
      </c>
      <c r="X59" s="16" t="s">
        <v>22</v>
      </c>
      <c r="Y59" s="28"/>
    </row>
    <row r="60" spans="1:25">
      <c r="A60" s="16">
        <v>59</v>
      </c>
      <c r="B60" s="16" t="s">
        <v>98</v>
      </c>
      <c r="C60" s="17" t="s">
        <v>352</v>
      </c>
      <c r="D60" s="16" t="s">
        <v>45</v>
      </c>
      <c r="E60" s="16" t="s">
        <v>45</v>
      </c>
      <c r="F60" s="16">
        <v>2111.22</v>
      </c>
      <c r="G60" s="16">
        <v>1713.58</v>
      </c>
      <c r="H60" s="16">
        <v>397.64</v>
      </c>
      <c r="I60" s="16">
        <v>1</v>
      </c>
      <c r="J60" s="16" t="s">
        <v>22</v>
      </c>
      <c r="K60" s="16"/>
      <c r="L60" s="16" t="s">
        <v>45</v>
      </c>
      <c r="M60" s="16" t="s">
        <v>101</v>
      </c>
      <c r="N60" s="16" t="s">
        <v>227</v>
      </c>
      <c r="O60" s="17" t="s">
        <v>228</v>
      </c>
      <c r="P60" s="16" t="s">
        <v>104</v>
      </c>
      <c r="Q60" s="17" t="s">
        <v>353</v>
      </c>
      <c r="R60" s="16" t="s">
        <v>104</v>
      </c>
      <c r="S60" s="16" t="s">
        <v>45</v>
      </c>
      <c r="T60" s="16" t="s">
        <v>46</v>
      </c>
      <c r="U60" s="22" t="s">
        <v>104</v>
      </c>
      <c r="V60" s="22"/>
      <c r="W60" s="16" t="s">
        <v>251</v>
      </c>
      <c r="X60" s="16" t="s">
        <v>22</v>
      </c>
      <c r="Y60" s="28"/>
    </row>
    <row r="61" spans="1:25">
      <c r="A61" s="16">
        <v>60</v>
      </c>
      <c r="B61" s="16" t="s">
        <v>165</v>
      </c>
      <c r="C61" s="17" t="s">
        <v>354</v>
      </c>
      <c r="D61" s="16" t="s">
        <v>355</v>
      </c>
      <c r="E61" s="16" t="s">
        <v>355</v>
      </c>
      <c r="F61" s="16">
        <v>4382.3</v>
      </c>
      <c r="G61" s="16">
        <v>131.47</v>
      </c>
      <c r="H61" s="16">
        <v>4250.83</v>
      </c>
      <c r="I61" s="16">
        <v>1</v>
      </c>
      <c r="J61" s="16" t="s">
        <v>22</v>
      </c>
      <c r="K61" s="16"/>
      <c r="L61" s="16" t="s">
        <v>355</v>
      </c>
      <c r="M61" s="16" t="s">
        <v>101</v>
      </c>
      <c r="N61" s="16" t="s">
        <v>356</v>
      </c>
      <c r="O61" s="17" t="s">
        <v>357</v>
      </c>
      <c r="P61" s="16" t="s">
        <v>104</v>
      </c>
      <c r="Q61" s="17" t="s">
        <v>358</v>
      </c>
      <c r="R61" s="16" t="s">
        <v>104</v>
      </c>
      <c r="S61" s="16" t="s">
        <v>47</v>
      </c>
      <c r="T61" s="16" t="s">
        <v>46</v>
      </c>
      <c r="U61" s="22" t="s">
        <v>104</v>
      </c>
      <c r="V61" s="22"/>
      <c r="W61" s="16" t="s">
        <v>251</v>
      </c>
      <c r="X61" s="16" t="s">
        <v>22</v>
      </c>
      <c r="Y61" s="28"/>
    </row>
    <row r="62" spans="1:25">
      <c r="A62" s="16">
        <v>61</v>
      </c>
      <c r="B62" s="16" t="s">
        <v>302</v>
      </c>
      <c r="C62" s="17" t="s">
        <v>359</v>
      </c>
      <c r="D62" s="16" t="s">
        <v>355</v>
      </c>
      <c r="E62" s="16" t="s">
        <v>355</v>
      </c>
      <c r="F62" s="16">
        <v>4129.09</v>
      </c>
      <c r="G62" s="16">
        <v>123.87</v>
      </c>
      <c r="H62" s="16">
        <v>4005.22</v>
      </c>
      <c r="I62" s="16">
        <v>1</v>
      </c>
      <c r="J62" s="16" t="s">
        <v>22</v>
      </c>
      <c r="K62" s="16"/>
      <c r="L62" s="16" t="s">
        <v>355</v>
      </c>
      <c r="M62" s="16" t="s">
        <v>101</v>
      </c>
      <c r="N62" s="16" t="s">
        <v>360</v>
      </c>
      <c r="O62" s="17" t="s">
        <v>361</v>
      </c>
      <c r="P62" s="16" t="s">
        <v>104</v>
      </c>
      <c r="Q62" s="17" t="s">
        <v>362</v>
      </c>
      <c r="R62" s="16" t="s">
        <v>104</v>
      </c>
      <c r="S62" s="16" t="s">
        <v>47</v>
      </c>
      <c r="T62" s="16" t="s">
        <v>46</v>
      </c>
      <c r="U62" s="22" t="s">
        <v>104</v>
      </c>
      <c r="V62" s="22"/>
      <c r="W62" s="16" t="s">
        <v>251</v>
      </c>
      <c r="X62" s="16" t="s">
        <v>22</v>
      </c>
      <c r="Y62" s="28"/>
    </row>
    <row r="63" spans="1:25">
      <c r="A63" s="16">
        <v>62</v>
      </c>
      <c r="B63" s="16" t="s">
        <v>302</v>
      </c>
      <c r="C63" s="17" t="s">
        <v>363</v>
      </c>
      <c r="D63" s="16" t="s">
        <v>355</v>
      </c>
      <c r="E63" s="16" t="s">
        <v>355</v>
      </c>
      <c r="F63" s="16">
        <v>3674.25</v>
      </c>
      <c r="G63" s="16">
        <v>110.23</v>
      </c>
      <c r="H63" s="16">
        <v>3564.02</v>
      </c>
      <c r="I63" s="16">
        <v>1</v>
      </c>
      <c r="J63" s="16" t="s">
        <v>22</v>
      </c>
      <c r="K63" s="16"/>
      <c r="L63" s="16" t="s">
        <v>355</v>
      </c>
      <c r="M63" s="16" t="s">
        <v>101</v>
      </c>
      <c r="N63" s="16" t="s">
        <v>364</v>
      </c>
      <c r="O63" s="17" t="s">
        <v>365</v>
      </c>
      <c r="P63" s="16" t="s">
        <v>366</v>
      </c>
      <c r="Q63" s="17" t="s">
        <v>367</v>
      </c>
      <c r="R63" s="16" t="s">
        <v>104</v>
      </c>
      <c r="S63" s="16" t="s">
        <v>47</v>
      </c>
      <c r="T63" s="16" t="s">
        <v>46</v>
      </c>
      <c r="U63" s="22" t="s">
        <v>104</v>
      </c>
      <c r="V63" s="22"/>
      <c r="W63" s="16" t="s">
        <v>251</v>
      </c>
      <c r="X63" s="16" t="s">
        <v>22</v>
      </c>
      <c r="Y63" s="28"/>
    </row>
    <row r="64" spans="1:25">
      <c r="A64" s="16">
        <v>63</v>
      </c>
      <c r="B64" s="16" t="s">
        <v>302</v>
      </c>
      <c r="C64" s="17" t="s">
        <v>368</v>
      </c>
      <c r="D64" s="16" t="s">
        <v>355</v>
      </c>
      <c r="E64" s="16" t="s">
        <v>355</v>
      </c>
      <c r="F64" s="16">
        <v>4218.91</v>
      </c>
      <c r="G64" s="16">
        <v>126.57</v>
      </c>
      <c r="H64" s="16">
        <v>4092.34</v>
      </c>
      <c r="I64" s="16">
        <v>1</v>
      </c>
      <c r="J64" s="16" t="s">
        <v>22</v>
      </c>
      <c r="K64" s="16"/>
      <c r="L64" s="16" t="s">
        <v>355</v>
      </c>
      <c r="M64" s="16" t="s">
        <v>101</v>
      </c>
      <c r="N64" s="16" t="s">
        <v>369</v>
      </c>
      <c r="O64" s="17" t="s">
        <v>370</v>
      </c>
      <c r="P64" s="16" t="s">
        <v>366</v>
      </c>
      <c r="Q64" s="17" t="s">
        <v>371</v>
      </c>
      <c r="R64" s="16" t="s">
        <v>104</v>
      </c>
      <c r="S64" s="16" t="s">
        <v>47</v>
      </c>
      <c r="T64" s="16" t="s">
        <v>46</v>
      </c>
      <c r="U64" s="22" t="s">
        <v>104</v>
      </c>
      <c r="V64" s="22"/>
      <c r="W64" s="16" t="s">
        <v>251</v>
      </c>
      <c r="X64" s="16" t="s">
        <v>22</v>
      </c>
      <c r="Y64" s="28"/>
    </row>
    <row r="65" spans="1:25">
      <c r="A65" s="16">
        <v>64</v>
      </c>
      <c r="B65" s="16" t="s">
        <v>98</v>
      </c>
      <c r="C65" s="17" t="s">
        <v>372</v>
      </c>
      <c r="D65" s="16" t="s">
        <v>355</v>
      </c>
      <c r="E65" s="16" t="s">
        <v>355</v>
      </c>
      <c r="F65" s="16">
        <v>3084.1</v>
      </c>
      <c r="G65" s="16">
        <v>92.52</v>
      </c>
      <c r="H65" s="16">
        <v>2991.58</v>
      </c>
      <c r="I65" s="16">
        <v>1</v>
      </c>
      <c r="J65" s="16" t="s">
        <v>22</v>
      </c>
      <c r="K65" s="16"/>
      <c r="L65" s="16" t="s">
        <v>355</v>
      </c>
      <c r="M65" s="16" t="s">
        <v>101</v>
      </c>
      <c r="N65" s="16" t="s">
        <v>332</v>
      </c>
      <c r="O65" s="17" t="s">
        <v>333</v>
      </c>
      <c r="P65" s="16" t="s">
        <v>104</v>
      </c>
      <c r="Q65" s="17" t="s">
        <v>373</v>
      </c>
      <c r="R65" s="16" t="s">
        <v>104</v>
      </c>
      <c r="S65" s="16" t="s">
        <v>47</v>
      </c>
      <c r="T65" s="16" t="s">
        <v>46</v>
      </c>
      <c r="U65" s="22" t="s">
        <v>104</v>
      </c>
      <c r="V65" s="22" t="s">
        <v>104</v>
      </c>
      <c r="W65" s="16" t="s">
        <v>251</v>
      </c>
      <c r="X65" s="16" t="s">
        <v>22</v>
      </c>
      <c r="Y65" s="28"/>
    </row>
    <row r="66" spans="1:25">
      <c r="A66" s="16">
        <v>65</v>
      </c>
      <c r="B66" s="16" t="s">
        <v>98</v>
      </c>
      <c r="C66" s="17" t="s">
        <v>374</v>
      </c>
      <c r="D66" s="16" t="s">
        <v>355</v>
      </c>
      <c r="E66" s="16" t="s">
        <v>355</v>
      </c>
      <c r="F66" s="16">
        <v>4999.3</v>
      </c>
      <c r="G66" s="16">
        <v>149.98</v>
      </c>
      <c r="H66" s="16">
        <v>4849.32</v>
      </c>
      <c r="I66" s="16">
        <v>1</v>
      </c>
      <c r="J66" s="16" t="s">
        <v>22</v>
      </c>
      <c r="K66" s="16"/>
      <c r="L66" s="16" t="s">
        <v>355</v>
      </c>
      <c r="M66" s="16" t="s">
        <v>101</v>
      </c>
      <c r="N66" s="16" t="s">
        <v>342</v>
      </c>
      <c r="O66" s="17" t="s">
        <v>343</v>
      </c>
      <c r="P66" s="16" t="s">
        <v>104</v>
      </c>
      <c r="Q66" s="17" t="s">
        <v>375</v>
      </c>
      <c r="R66" s="16" t="s">
        <v>104</v>
      </c>
      <c r="S66" s="16" t="s">
        <v>47</v>
      </c>
      <c r="T66" s="16" t="s">
        <v>46</v>
      </c>
      <c r="U66" s="22" t="s">
        <v>104</v>
      </c>
      <c r="V66" s="22" t="s">
        <v>104</v>
      </c>
      <c r="W66" s="16" t="s">
        <v>251</v>
      </c>
      <c r="X66" s="16" t="s">
        <v>22</v>
      </c>
      <c r="Y66" s="28"/>
    </row>
    <row r="67" spans="1:25">
      <c r="A67" s="16">
        <v>66</v>
      </c>
      <c r="B67" s="16" t="s">
        <v>98</v>
      </c>
      <c r="C67" s="17" t="s">
        <v>376</v>
      </c>
      <c r="D67" s="16" t="s">
        <v>355</v>
      </c>
      <c r="E67" s="16" t="s">
        <v>355</v>
      </c>
      <c r="F67" s="16">
        <v>2575.85</v>
      </c>
      <c r="G67" s="16">
        <v>77.28</v>
      </c>
      <c r="H67" s="16">
        <v>2498.57</v>
      </c>
      <c r="I67" s="16">
        <v>1</v>
      </c>
      <c r="J67" s="16" t="s">
        <v>22</v>
      </c>
      <c r="K67" s="16"/>
      <c r="L67" s="16" t="s">
        <v>355</v>
      </c>
      <c r="M67" s="16" t="s">
        <v>101</v>
      </c>
      <c r="N67" s="16" t="s">
        <v>377</v>
      </c>
      <c r="O67" s="17" t="s">
        <v>378</v>
      </c>
      <c r="P67" s="16" t="s">
        <v>104</v>
      </c>
      <c r="Q67" s="17" t="s">
        <v>379</v>
      </c>
      <c r="R67" s="16" t="s">
        <v>104</v>
      </c>
      <c r="S67" s="16" t="s">
        <v>47</v>
      </c>
      <c r="T67" s="16" t="s">
        <v>46</v>
      </c>
      <c r="U67" s="22" t="s">
        <v>104</v>
      </c>
      <c r="V67" s="22" t="s">
        <v>104</v>
      </c>
      <c r="W67" s="16" t="s">
        <v>251</v>
      </c>
      <c r="X67" s="16" t="s">
        <v>22</v>
      </c>
      <c r="Y67" s="28"/>
    </row>
    <row r="68" spans="1:25">
      <c r="A68" s="16">
        <v>67</v>
      </c>
      <c r="B68" s="16" t="s">
        <v>98</v>
      </c>
      <c r="C68" s="17" t="s">
        <v>380</v>
      </c>
      <c r="D68" s="16" t="s">
        <v>355</v>
      </c>
      <c r="E68" s="16" t="s">
        <v>355</v>
      </c>
      <c r="F68" s="16">
        <v>2546.77</v>
      </c>
      <c r="G68" s="16">
        <v>385.77</v>
      </c>
      <c r="H68" s="16">
        <v>2161</v>
      </c>
      <c r="I68" s="16">
        <v>1</v>
      </c>
      <c r="J68" s="16" t="s">
        <v>22</v>
      </c>
      <c r="K68" s="16"/>
      <c r="L68" s="16" t="s">
        <v>355</v>
      </c>
      <c r="M68" s="16" t="s">
        <v>101</v>
      </c>
      <c r="N68" s="16" t="s">
        <v>381</v>
      </c>
      <c r="O68" s="17" t="s">
        <v>382</v>
      </c>
      <c r="P68" s="16" t="s">
        <v>104</v>
      </c>
      <c r="Q68" s="17" t="s">
        <v>383</v>
      </c>
      <c r="R68" s="16" t="s">
        <v>104</v>
      </c>
      <c r="S68" s="16" t="s">
        <v>47</v>
      </c>
      <c r="T68" s="16" t="s">
        <v>46</v>
      </c>
      <c r="U68" s="22" t="s">
        <v>104</v>
      </c>
      <c r="V68" s="22" t="s">
        <v>104</v>
      </c>
      <c r="W68" s="16" t="s">
        <v>251</v>
      </c>
      <c r="X68" s="16" t="s">
        <v>22</v>
      </c>
      <c r="Y68" s="28"/>
    </row>
    <row r="69" spans="1:25">
      <c r="A69" s="16">
        <v>68</v>
      </c>
      <c r="B69" s="16" t="s">
        <v>98</v>
      </c>
      <c r="C69" s="17" t="s">
        <v>384</v>
      </c>
      <c r="D69" s="16" t="s">
        <v>355</v>
      </c>
      <c r="E69" s="16" t="s">
        <v>355</v>
      </c>
      <c r="F69" s="16">
        <v>30.14</v>
      </c>
      <c r="G69" s="16">
        <v>0.9</v>
      </c>
      <c r="H69" s="16">
        <v>29.24</v>
      </c>
      <c r="I69" s="16">
        <v>1</v>
      </c>
      <c r="J69" s="16" t="s">
        <v>22</v>
      </c>
      <c r="K69" s="16"/>
      <c r="L69" s="16" t="s">
        <v>355</v>
      </c>
      <c r="M69" s="16" t="s">
        <v>101</v>
      </c>
      <c r="N69" s="16" t="s">
        <v>385</v>
      </c>
      <c r="O69" s="17" t="s">
        <v>386</v>
      </c>
      <c r="P69" s="16" t="s">
        <v>104</v>
      </c>
      <c r="Q69" s="17" t="s">
        <v>387</v>
      </c>
      <c r="R69" s="16" t="s">
        <v>104</v>
      </c>
      <c r="S69" s="16" t="s">
        <v>47</v>
      </c>
      <c r="T69" s="16" t="s">
        <v>46</v>
      </c>
      <c r="U69" s="22" t="s">
        <v>104</v>
      </c>
      <c r="V69" s="22" t="s">
        <v>104</v>
      </c>
      <c r="W69" s="16" t="s">
        <v>251</v>
      </c>
      <c r="X69" s="16" t="s">
        <v>22</v>
      </c>
      <c r="Y69" s="28"/>
    </row>
    <row r="70" spans="1:25">
      <c r="A70" s="16">
        <v>69</v>
      </c>
      <c r="B70" s="16" t="s">
        <v>165</v>
      </c>
      <c r="C70" s="17" t="s">
        <v>388</v>
      </c>
      <c r="D70" s="16" t="s">
        <v>389</v>
      </c>
      <c r="E70" s="16" t="s">
        <v>389</v>
      </c>
      <c r="F70" s="16">
        <v>2141.11</v>
      </c>
      <c r="G70" s="16">
        <v>64.23</v>
      </c>
      <c r="H70" s="16">
        <v>2076.88</v>
      </c>
      <c r="I70" s="16">
        <v>1</v>
      </c>
      <c r="J70" s="16" t="s">
        <v>49</v>
      </c>
      <c r="K70" s="16"/>
      <c r="L70" s="16" t="s">
        <v>390</v>
      </c>
      <c r="M70" s="16" t="s">
        <v>101</v>
      </c>
      <c r="N70" s="16" t="s">
        <v>391</v>
      </c>
      <c r="O70" s="17" t="s">
        <v>392</v>
      </c>
      <c r="P70" s="16" t="s">
        <v>393</v>
      </c>
      <c r="Q70" s="17" t="s">
        <v>394</v>
      </c>
      <c r="R70" s="16" t="s">
        <v>104</v>
      </c>
      <c r="S70" s="16" t="s">
        <v>48</v>
      </c>
      <c r="T70" s="16" t="s">
        <v>106</v>
      </c>
      <c r="U70" s="22">
        <v>10.5</v>
      </c>
      <c r="V70" s="22"/>
      <c r="W70" s="16" t="s">
        <v>107</v>
      </c>
      <c r="X70" s="16" t="s">
        <v>49</v>
      </c>
      <c r="Y70" s="28"/>
    </row>
    <row r="71" spans="1:25">
      <c r="A71" s="16">
        <v>70</v>
      </c>
      <c r="B71" s="16" t="s">
        <v>165</v>
      </c>
      <c r="C71" s="17" t="s">
        <v>395</v>
      </c>
      <c r="D71" s="16" t="s">
        <v>389</v>
      </c>
      <c r="E71" s="16" t="s">
        <v>389</v>
      </c>
      <c r="F71" s="16">
        <v>6255.81</v>
      </c>
      <c r="G71" s="16">
        <v>187.67</v>
      </c>
      <c r="H71" s="16">
        <v>6068.14</v>
      </c>
      <c r="I71" s="16">
        <v>1</v>
      </c>
      <c r="J71" s="16" t="s">
        <v>49</v>
      </c>
      <c r="K71" s="16"/>
      <c r="L71" s="16" t="s">
        <v>390</v>
      </c>
      <c r="M71" s="16" t="s">
        <v>101</v>
      </c>
      <c r="N71" s="16" t="s">
        <v>396</v>
      </c>
      <c r="O71" s="17" t="s">
        <v>397</v>
      </c>
      <c r="P71" s="16" t="s">
        <v>393</v>
      </c>
      <c r="Q71" s="17" t="s">
        <v>398</v>
      </c>
      <c r="R71" s="16" t="s">
        <v>104</v>
      </c>
      <c r="S71" s="16" t="s">
        <v>48</v>
      </c>
      <c r="T71" s="16" t="s">
        <v>106</v>
      </c>
      <c r="U71" s="22">
        <v>10.5</v>
      </c>
      <c r="V71" s="22"/>
      <c r="W71" s="16" t="s">
        <v>107</v>
      </c>
      <c r="X71" s="16" t="s">
        <v>49</v>
      </c>
      <c r="Y71" s="28"/>
    </row>
    <row r="72" spans="1:25">
      <c r="A72" s="16">
        <v>71</v>
      </c>
      <c r="B72" s="16" t="s">
        <v>98</v>
      </c>
      <c r="C72" s="17" t="s">
        <v>399</v>
      </c>
      <c r="D72" s="16" t="s">
        <v>389</v>
      </c>
      <c r="E72" s="16" t="s">
        <v>389</v>
      </c>
      <c r="F72" s="16">
        <v>299.4</v>
      </c>
      <c r="G72" s="16">
        <v>8.98</v>
      </c>
      <c r="H72" s="16">
        <v>290.42</v>
      </c>
      <c r="I72" s="16">
        <v>1</v>
      </c>
      <c r="J72" s="16" t="s">
        <v>49</v>
      </c>
      <c r="K72" s="16"/>
      <c r="L72" s="16" t="s">
        <v>390</v>
      </c>
      <c r="M72" s="16" t="s">
        <v>101</v>
      </c>
      <c r="N72" s="16" t="s">
        <v>342</v>
      </c>
      <c r="O72" s="17" t="s">
        <v>343</v>
      </c>
      <c r="P72" s="16" t="s">
        <v>400</v>
      </c>
      <c r="Q72" s="17" t="s">
        <v>401</v>
      </c>
      <c r="R72" s="16" t="s">
        <v>104</v>
      </c>
      <c r="S72" s="16" t="s">
        <v>48</v>
      </c>
      <c r="T72" s="16" t="s">
        <v>106</v>
      </c>
      <c r="U72" s="22">
        <v>21</v>
      </c>
      <c r="V72" s="22"/>
      <c r="W72" s="16" t="s">
        <v>107</v>
      </c>
      <c r="X72" s="16" t="s">
        <v>49</v>
      </c>
      <c r="Y72" s="28"/>
    </row>
    <row r="73" spans="1:25">
      <c r="A73" s="16">
        <v>72</v>
      </c>
      <c r="B73" s="16" t="s">
        <v>98</v>
      </c>
      <c r="C73" s="17" t="s">
        <v>402</v>
      </c>
      <c r="D73" s="16" t="s">
        <v>389</v>
      </c>
      <c r="E73" s="16" t="s">
        <v>389</v>
      </c>
      <c r="F73" s="16">
        <v>2184.82</v>
      </c>
      <c r="G73" s="16">
        <v>65.54</v>
      </c>
      <c r="H73" s="16">
        <v>2119.28</v>
      </c>
      <c r="I73" s="16">
        <v>1</v>
      </c>
      <c r="J73" s="16" t="s">
        <v>49</v>
      </c>
      <c r="K73" s="16"/>
      <c r="L73" s="16" t="s">
        <v>390</v>
      </c>
      <c r="M73" s="16" t="s">
        <v>101</v>
      </c>
      <c r="N73" s="16" t="s">
        <v>403</v>
      </c>
      <c r="O73" s="17" t="s">
        <v>404</v>
      </c>
      <c r="P73" s="16" t="s">
        <v>405</v>
      </c>
      <c r="Q73" s="17" t="s">
        <v>406</v>
      </c>
      <c r="R73" s="16" t="s">
        <v>104</v>
      </c>
      <c r="S73" s="16" t="s">
        <v>48</v>
      </c>
      <c r="T73" s="16" t="s">
        <v>106</v>
      </c>
      <c r="U73" s="22">
        <v>5.5</v>
      </c>
      <c r="V73" s="22"/>
      <c r="W73" s="16" t="s">
        <v>107</v>
      </c>
      <c r="X73" s="16" t="s">
        <v>49</v>
      </c>
      <c r="Y73" s="28"/>
    </row>
    <row r="74" spans="1:25">
      <c r="A74" s="16">
        <v>73</v>
      </c>
      <c r="B74" s="16" t="s">
        <v>165</v>
      </c>
      <c r="C74" s="17" t="s">
        <v>407</v>
      </c>
      <c r="D74" s="16" t="s">
        <v>389</v>
      </c>
      <c r="E74" s="16" t="s">
        <v>389</v>
      </c>
      <c r="F74" s="16">
        <v>1174.75</v>
      </c>
      <c r="G74" s="16">
        <v>35.24</v>
      </c>
      <c r="H74" s="16">
        <v>1139.51</v>
      </c>
      <c r="I74" s="16">
        <v>1</v>
      </c>
      <c r="J74" s="16" t="s">
        <v>49</v>
      </c>
      <c r="K74" s="16"/>
      <c r="L74" s="16" t="s">
        <v>408</v>
      </c>
      <c r="M74" s="16" t="s">
        <v>101</v>
      </c>
      <c r="N74" s="16" t="s">
        <v>409</v>
      </c>
      <c r="O74" s="17" t="s">
        <v>410</v>
      </c>
      <c r="P74" s="16" t="s">
        <v>411</v>
      </c>
      <c r="Q74" s="17" t="s">
        <v>412</v>
      </c>
      <c r="R74" s="16" t="s">
        <v>104</v>
      </c>
      <c r="S74" s="16" t="s">
        <v>50</v>
      </c>
      <c r="T74" s="16" t="s">
        <v>242</v>
      </c>
      <c r="U74" s="22"/>
      <c r="V74" s="22" t="s">
        <v>413</v>
      </c>
      <c r="W74" s="16" t="s">
        <v>251</v>
      </c>
      <c r="X74" s="16" t="s">
        <v>49</v>
      </c>
      <c r="Y74" s="28"/>
    </row>
    <row r="75" spans="1:25">
      <c r="A75" s="16">
        <v>74</v>
      </c>
      <c r="B75" s="16" t="s">
        <v>165</v>
      </c>
      <c r="C75" s="17" t="s">
        <v>414</v>
      </c>
      <c r="D75" s="16" t="s">
        <v>389</v>
      </c>
      <c r="E75" s="16" t="s">
        <v>389</v>
      </c>
      <c r="F75" s="16">
        <v>2388.78</v>
      </c>
      <c r="G75" s="16">
        <v>71.66</v>
      </c>
      <c r="H75" s="16">
        <v>2317.12</v>
      </c>
      <c r="I75" s="16">
        <v>1</v>
      </c>
      <c r="J75" s="16" t="s">
        <v>49</v>
      </c>
      <c r="K75" s="16"/>
      <c r="L75" s="16" t="s">
        <v>408</v>
      </c>
      <c r="M75" s="16" t="s">
        <v>101</v>
      </c>
      <c r="N75" s="16" t="s">
        <v>328</v>
      </c>
      <c r="O75" s="17" t="s">
        <v>329</v>
      </c>
      <c r="P75" s="16" t="s">
        <v>415</v>
      </c>
      <c r="Q75" s="17" t="s">
        <v>416</v>
      </c>
      <c r="R75" s="16" t="s">
        <v>104</v>
      </c>
      <c r="S75" s="16" t="s">
        <v>50</v>
      </c>
      <c r="T75" s="16" t="s">
        <v>242</v>
      </c>
      <c r="U75" s="22"/>
      <c r="V75" s="22" t="s">
        <v>417</v>
      </c>
      <c r="W75" s="16" t="s">
        <v>251</v>
      </c>
      <c r="X75" s="16" t="s">
        <v>49</v>
      </c>
      <c r="Y75" s="28"/>
    </row>
    <row r="76" spans="1:25">
      <c r="A76" s="16">
        <v>75</v>
      </c>
      <c r="B76" s="16" t="s">
        <v>98</v>
      </c>
      <c r="C76" s="17" t="s">
        <v>418</v>
      </c>
      <c r="D76" s="16" t="s">
        <v>389</v>
      </c>
      <c r="E76" s="16" t="s">
        <v>389</v>
      </c>
      <c r="F76" s="16">
        <v>12511.14</v>
      </c>
      <c r="G76" s="16">
        <v>375.33</v>
      </c>
      <c r="H76" s="16">
        <v>12135.81</v>
      </c>
      <c r="I76" s="16">
        <v>1</v>
      </c>
      <c r="J76" s="16" t="s">
        <v>49</v>
      </c>
      <c r="K76" s="16"/>
      <c r="L76" s="16" t="s">
        <v>408</v>
      </c>
      <c r="M76" s="16" t="s">
        <v>101</v>
      </c>
      <c r="N76" s="16" t="s">
        <v>332</v>
      </c>
      <c r="O76" s="17" t="s">
        <v>333</v>
      </c>
      <c r="P76" s="16" t="s">
        <v>419</v>
      </c>
      <c r="Q76" s="17" t="s">
        <v>420</v>
      </c>
      <c r="R76" s="16" t="s">
        <v>104</v>
      </c>
      <c r="S76" s="16" t="s">
        <v>50</v>
      </c>
      <c r="T76" s="16" t="s">
        <v>242</v>
      </c>
      <c r="U76" s="22"/>
      <c r="V76" s="22" t="s">
        <v>421</v>
      </c>
      <c r="W76" s="16" t="s">
        <v>251</v>
      </c>
      <c r="X76" s="16" t="s">
        <v>49</v>
      </c>
      <c r="Y76" s="28"/>
    </row>
    <row r="77" spans="1:25">
      <c r="A77" s="16">
        <v>76</v>
      </c>
      <c r="B77" s="16" t="s">
        <v>98</v>
      </c>
      <c r="C77" s="17" t="s">
        <v>422</v>
      </c>
      <c r="D77" s="16" t="s">
        <v>389</v>
      </c>
      <c r="E77" s="16" t="s">
        <v>389</v>
      </c>
      <c r="F77" s="16">
        <v>3438.57</v>
      </c>
      <c r="G77" s="16">
        <v>103.16</v>
      </c>
      <c r="H77" s="16">
        <v>3335.41</v>
      </c>
      <c r="I77" s="16">
        <v>1</v>
      </c>
      <c r="J77" s="16" t="s">
        <v>49</v>
      </c>
      <c r="K77" s="16"/>
      <c r="L77" s="16" t="s">
        <v>408</v>
      </c>
      <c r="M77" s="16" t="s">
        <v>101</v>
      </c>
      <c r="N77" s="16" t="s">
        <v>423</v>
      </c>
      <c r="O77" s="17" t="s">
        <v>424</v>
      </c>
      <c r="P77" s="16" t="s">
        <v>425</v>
      </c>
      <c r="Q77" s="17" t="s">
        <v>426</v>
      </c>
      <c r="R77" s="16" t="s">
        <v>104</v>
      </c>
      <c r="S77" s="16" t="s">
        <v>50</v>
      </c>
      <c r="T77" s="16" t="s">
        <v>242</v>
      </c>
      <c r="U77" s="22"/>
      <c r="V77" s="22" t="s">
        <v>421</v>
      </c>
      <c r="W77" s="16" t="s">
        <v>251</v>
      </c>
      <c r="X77" s="16" t="s">
        <v>49</v>
      </c>
      <c r="Y77" s="28"/>
    </row>
    <row r="78" spans="1:25">
      <c r="A78" s="16">
        <v>77</v>
      </c>
      <c r="B78" s="16" t="s">
        <v>98</v>
      </c>
      <c r="C78" s="17" t="s">
        <v>427</v>
      </c>
      <c r="D78" s="16" t="s">
        <v>389</v>
      </c>
      <c r="E78" s="16" t="s">
        <v>389</v>
      </c>
      <c r="F78" s="16">
        <v>3231.35</v>
      </c>
      <c r="G78" s="16">
        <v>96.94</v>
      </c>
      <c r="H78" s="16">
        <v>3134.41</v>
      </c>
      <c r="I78" s="16">
        <v>1</v>
      </c>
      <c r="J78" s="16" t="s">
        <v>49</v>
      </c>
      <c r="K78" s="16"/>
      <c r="L78" s="16" t="s">
        <v>408</v>
      </c>
      <c r="M78" s="16" t="s">
        <v>101</v>
      </c>
      <c r="N78" s="16" t="s">
        <v>428</v>
      </c>
      <c r="O78" s="17" t="s">
        <v>429</v>
      </c>
      <c r="P78" s="16" t="s">
        <v>430</v>
      </c>
      <c r="Q78" s="17" t="s">
        <v>431</v>
      </c>
      <c r="R78" s="16" t="s">
        <v>104</v>
      </c>
      <c r="S78" s="16" t="s">
        <v>50</v>
      </c>
      <c r="T78" s="16" t="s">
        <v>242</v>
      </c>
      <c r="U78" s="22"/>
      <c r="V78" s="22" t="s">
        <v>243</v>
      </c>
      <c r="W78" s="16" t="s">
        <v>251</v>
      </c>
      <c r="X78" s="16" t="s">
        <v>49</v>
      </c>
      <c r="Y78" s="28"/>
    </row>
    <row r="79" spans="1:25">
      <c r="A79" s="16">
        <v>78</v>
      </c>
      <c r="B79" s="16" t="s">
        <v>234</v>
      </c>
      <c r="C79" s="17" t="s">
        <v>432</v>
      </c>
      <c r="D79" s="16" t="s">
        <v>389</v>
      </c>
      <c r="E79" s="16" t="s">
        <v>389</v>
      </c>
      <c r="F79" s="16">
        <v>4870.51</v>
      </c>
      <c r="G79" s="16">
        <v>146.12</v>
      </c>
      <c r="H79" s="16">
        <v>4724.39</v>
      </c>
      <c r="I79" s="16">
        <v>1</v>
      </c>
      <c r="J79" s="16" t="s">
        <v>49</v>
      </c>
      <c r="K79" s="16"/>
      <c r="L79" s="16" t="s">
        <v>408</v>
      </c>
      <c r="M79" s="16" t="s">
        <v>101</v>
      </c>
      <c r="N79" s="16" t="s">
        <v>433</v>
      </c>
      <c r="O79" s="17" t="s">
        <v>434</v>
      </c>
      <c r="P79" s="16" t="s">
        <v>400</v>
      </c>
      <c r="Q79" s="17" t="s">
        <v>435</v>
      </c>
      <c r="R79" s="16" t="s">
        <v>104</v>
      </c>
      <c r="S79" s="16" t="s">
        <v>50</v>
      </c>
      <c r="T79" s="16" t="s">
        <v>242</v>
      </c>
      <c r="U79" s="22"/>
      <c r="V79" s="22" t="s">
        <v>436</v>
      </c>
      <c r="W79" s="16" t="s">
        <v>251</v>
      </c>
      <c r="X79" s="16" t="s">
        <v>49</v>
      </c>
      <c r="Y79" s="28"/>
    </row>
    <row r="80" spans="1:25">
      <c r="A80" s="16">
        <v>79</v>
      </c>
      <c r="B80" s="16" t="s">
        <v>98</v>
      </c>
      <c r="C80" s="17" t="s">
        <v>437</v>
      </c>
      <c r="D80" s="16" t="s">
        <v>389</v>
      </c>
      <c r="E80" s="16" t="s">
        <v>389</v>
      </c>
      <c r="F80" s="16">
        <v>4788.93</v>
      </c>
      <c r="G80" s="16">
        <v>143.67</v>
      </c>
      <c r="H80" s="16">
        <v>4645.26</v>
      </c>
      <c r="I80" s="16">
        <v>1</v>
      </c>
      <c r="J80" s="16" t="s">
        <v>49</v>
      </c>
      <c r="K80" s="16"/>
      <c r="L80" s="16" t="s">
        <v>408</v>
      </c>
      <c r="M80" s="16" t="s">
        <v>101</v>
      </c>
      <c r="N80" s="16" t="s">
        <v>227</v>
      </c>
      <c r="O80" s="17" t="s">
        <v>228</v>
      </c>
      <c r="P80" s="16" t="s">
        <v>400</v>
      </c>
      <c r="Q80" s="17" t="s">
        <v>438</v>
      </c>
      <c r="R80" s="16" t="s">
        <v>104</v>
      </c>
      <c r="S80" s="16" t="s">
        <v>50</v>
      </c>
      <c r="T80" s="16" t="s">
        <v>242</v>
      </c>
      <c r="U80" s="22"/>
      <c r="V80" s="22" t="s">
        <v>421</v>
      </c>
      <c r="W80" s="16" t="s">
        <v>251</v>
      </c>
      <c r="X80" s="16" t="s">
        <v>49</v>
      </c>
      <c r="Y80" s="28"/>
    </row>
    <row r="81" spans="1:25">
      <c r="A81" s="16">
        <v>80</v>
      </c>
      <c r="B81" s="16" t="s">
        <v>165</v>
      </c>
      <c r="C81" s="17" t="s">
        <v>439</v>
      </c>
      <c r="D81" s="16" t="s">
        <v>440</v>
      </c>
      <c r="E81" s="16" t="s">
        <v>440</v>
      </c>
      <c r="F81" s="16">
        <v>6713.81</v>
      </c>
      <c r="G81" s="16">
        <v>201.41</v>
      </c>
      <c r="H81" s="16">
        <v>6512.4</v>
      </c>
      <c r="I81" s="16">
        <v>1</v>
      </c>
      <c r="J81" s="16" t="s">
        <v>53</v>
      </c>
      <c r="K81" s="16"/>
      <c r="L81" s="16" t="s">
        <v>441</v>
      </c>
      <c r="M81" s="16" t="s">
        <v>101</v>
      </c>
      <c r="N81" s="16" t="s">
        <v>442</v>
      </c>
      <c r="O81" s="17" t="s">
        <v>443</v>
      </c>
      <c r="P81" s="16" t="s">
        <v>444</v>
      </c>
      <c r="Q81" s="17" t="s">
        <v>445</v>
      </c>
      <c r="R81" s="16" t="s">
        <v>104</v>
      </c>
      <c r="S81" s="16" t="s">
        <v>52</v>
      </c>
      <c r="T81" s="16" t="s">
        <v>446</v>
      </c>
      <c r="U81" s="22" t="s">
        <v>104</v>
      </c>
      <c r="V81" s="22"/>
      <c r="W81" s="16" t="s">
        <v>251</v>
      </c>
      <c r="X81" s="16" t="s">
        <v>53</v>
      </c>
      <c r="Y81" s="28"/>
    </row>
    <row r="82" spans="1:25">
      <c r="A82" s="16">
        <v>81</v>
      </c>
      <c r="B82" s="16" t="s">
        <v>273</v>
      </c>
      <c r="C82" s="17" t="s">
        <v>447</v>
      </c>
      <c r="D82" s="16" t="s">
        <v>440</v>
      </c>
      <c r="E82" s="16" t="s">
        <v>440</v>
      </c>
      <c r="F82" s="16">
        <v>2055.27</v>
      </c>
      <c r="G82" s="16">
        <v>61.66</v>
      </c>
      <c r="H82" s="16">
        <v>1993.61</v>
      </c>
      <c r="I82" s="16">
        <v>1</v>
      </c>
      <c r="J82" s="16" t="s">
        <v>53</v>
      </c>
      <c r="K82" s="16"/>
      <c r="L82" s="16" t="s">
        <v>441</v>
      </c>
      <c r="M82" s="16" t="s">
        <v>448</v>
      </c>
      <c r="N82" s="16" t="s">
        <v>449</v>
      </c>
      <c r="O82" s="17" t="s">
        <v>450</v>
      </c>
      <c r="P82" s="16" t="s">
        <v>444</v>
      </c>
      <c r="Q82" s="17" t="s">
        <v>451</v>
      </c>
      <c r="R82" s="16" t="s">
        <v>278</v>
      </c>
      <c r="S82" s="16" t="s">
        <v>52</v>
      </c>
      <c r="T82" s="16" t="s">
        <v>446</v>
      </c>
      <c r="U82" s="22" t="s">
        <v>104</v>
      </c>
      <c r="V82" s="22"/>
      <c r="W82" s="16" t="s">
        <v>251</v>
      </c>
      <c r="X82" s="16" t="s">
        <v>53</v>
      </c>
      <c r="Y82" s="28"/>
    </row>
    <row r="83" spans="1:25">
      <c r="A83" s="16">
        <v>82</v>
      </c>
      <c r="B83" s="16" t="s">
        <v>98</v>
      </c>
      <c r="C83" s="17" t="s">
        <v>452</v>
      </c>
      <c r="D83" s="16" t="s">
        <v>440</v>
      </c>
      <c r="E83" s="16" t="s">
        <v>440</v>
      </c>
      <c r="F83" s="16">
        <v>7482.35</v>
      </c>
      <c r="G83" s="16">
        <v>224.47</v>
      </c>
      <c r="H83" s="16">
        <v>7257.88</v>
      </c>
      <c r="I83" s="16">
        <v>1</v>
      </c>
      <c r="J83" s="16" t="s">
        <v>53</v>
      </c>
      <c r="K83" s="16"/>
      <c r="L83" s="16" t="s">
        <v>441</v>
      </c>
      <c r="M83" s="16" t="s">
        <v>101</v>
      </c>
      <c r="N83" s="16" t="s">
        <v>453</v>
      </c>
      <c r="O83" s="17" t="s">
        <v>454</v>
      </c>
      <c r="P83" s="16" t="s">
        <v>455</v>
      </c>
      <c r="Q83" s="17" t="s">
        <v>456</v>
      </c>
      <c r="R83" s="16" t="s">
        <v>104</v>
      </c>
      <c r="S83" s="16" t="s">
        <v>52</v>
      </c>
      <c r="T83" s="16" t="s">
        <v>446</v>
      </c>
      <c r="U83" s="22" t="s">
        <v>104</v>
      </c>
      <c r="V83" s="22"/>
      <c r="W83" s="16" t="s">
        <v>251</v>
      </c>
      <c r="X83" s="16" t="s">
        <v>53</v>
      </c>
      <c r="Y83" s="28"/>
    </row>
    <row r="84" spans="1:25">
      <c r="A84" s="16">
        <v>83</v>
      </c>
      <c r="B84" s="16" t="s">
        <v>273</v>
      </c>
      <c r="C84" s="17" t="s">
        <v>457</v>
      </c>
      <c r="D84" s="16" t="s">
        <v>440</v>
      </c>
      <c r="E84" s="16" t="s">
        <v>440</v>
      </c>
      <c r="F84" s="16">
        <v>7073.42</v>
      </c>
      <c r="G84" s="16">
        <v>212.2</v>
      </c>
      <c r="H84" s="16">
        <v>6861.22</v>
      </c>
      <c r="I84" s="16">
        <v>1</v>
      </c>
      <c r="J84" s="16" t="s">
        <v>53</v>
      </c>
      <c r="K84" s="16"/>
      <c r="L84" s="16" t="s">
        <v>441</v>
      </c>
      <c r="M84" s="16" t="s">
        <v>101</v>
      </c>
      <c r="N84" s="16" t="s">
        <v>458</v>
      </c>
      <c r="O84" s="17" t="s">
        <v>459</v>
      </c>
      <c r="P84" s="16" t="s">
        <v>460</v>
      </c>
      <c r="Q84" s="17" t="s">
        <v>461</v>
      </c>
      <c r="R84" s="16" t="s">
        <v>278</v>
      </c>
      <c r="S84" s="16" t="s">
        <v>52</v>
      </c>
      <c r="T84" s="16" t="s">
        <v>446</v>
      </c>
      <c r="U84" s="22" t="s">
        <v>104</v>
      </c>
      <c r="V84" s="22"/>
      <c r="W84" s="16" t="s">
        <v>251</v>
      </c>
      <c r="X84" s="16" t="s">
        <v>53</v>
      </c>
      <c r="Y84" s="28"/>
    </row>
    <row r="85" spans="1:25">
      <c r="A85" s="16">
        <v>84</v>
      </c>
      <c r="B85" s="16" t="s">
        <v>273</v>
      </c>
      <c r="C85" s="17" t="s">
        <v>462</v>
      </c>
      <c r="D85" s="16" t="s">
        <v>440</v>
      </c>
      <c r="E85" s="16" t="s">
        <v>440</v>
      </c>
      <c r="F85" s="16">
        <v>4813.05</v>
      </c>
      <c r="G85" s="16">
        <v>144.39</v>
      </c>
      <c r="H85" s="16">
        <v>4668.66</v>
      </c>
      <c r="I85" s="16">
        <v>1</v>
      </c>
      <c r="J85" s="16" t="s">
        <v>53</v>
      </c>
      <c r="K85" s="16"/>
      <c r="L85" s="16" t="s">
        <v>441</v>
      </c>
      <c r="M85" s="16" t="s">
        <v>101</v>
      </c>
      <c r="N85" s="16" t="s">
        <v>463</v>
      </c>
      <c r="O85" s="17" t="s">
        <v>464</v>
      </c>
      <c r="P85" s="16" t="s">
        <v>460</v>
      </c>
      <c r="Q85" s="17" t="s">
        <v>465</v>
      </c>
      <c r="R85" s="16" t="s">
        <v>278</v>
      </c>
      <c r="S85" s="16" t="s">
        <v>52</v>
      </c>
      <c r="T85" s="16" t="s">
        <v>446</v>
      </c>
      <c r="U85" s="22" t="s">
        <v>104</v>
      </c>
      <c r="V85" s="22"/>
      <c r="W85" s="16" t="s">
        <v>251</v>
      </c>
      <c r="X85" s="16" t="s">
        <v>53</v>
      </c>
      <c r="Y85" s="28"/>
    </row>
    <row r="86" spans="1:25">
      <c r="A86" s="16">
        <v>85</v>
      </c>
      <c r="B86" s="16" t="s">
        <v>466</v>
      </c>
      <c r="C86" s="17" t="s">
        <v>467</v>
      </c>
      <c r="D86" s="16" t="s">
        <v>440</v>
      </c>
      <c r="E86" s="16" t="s">
        <v>440</v>
      </c>
      <c r="F86" s="16">
        <v>1993.85</v>
      </c>
      <c r="G86" s="16">
        <v>59.82</v>
      </c>
      <c r="H86" s="16">
        <v>1934.03</v>
      </c>
      <c r="I86" s="16">
        <v>1</v>
      </c>
      <c r="J86" s="16" t="s">
        <v>53</v>
      </c>
      <c r="K86" s="16"/>
      <c r="L86" s="16" t="s">
        <v>441</v>
      </c>
      <c r="M86" s="16" t="s">
        <v>101</v>
      </c>
      <c r="N86" s="16" t="s">
        <v>468</v>
      </c>
      <c r="O86" s="17" t="s">
        <v>469</v>
      </c>
      <c r="P86" s="16" t="s">
        <v>460</v>
      </c>
      <c r="Q86" s="17" t="s">
        <v>470</v>
      </c>
      <c r="R86" s="16" t="s">
        <v>104</v>
      </c>
      <c r="S86" s="16" t="s">
        <v>52</v>
      </c>
      <c r="T86" s="16" t="s">
        <v>446</v>
      </c>
      <c r="U86" s="22" t="s">
        <v>104</v>
      </c>
      <c r="V86" s="22"/>
      <c r="W86" s="16" t="s">
        <v>251</v>
      </c>
      <c r="X86" s="16" t="s">
        <v>53</v>
      </c>
      <c r="Y86" s="28"/>
    </row>
    <row r="87" spans="1:25">
      <c r="A87" s="16">
        <v>86</v>
      </c>
      <c r="B87" s="16" t="s">
        <v>466</v>
      </c>
      <c r="C87" s="17" t="s">
        <v>471</v>
      </c>
      <c r="D87" s="16" t="s">
        <v>440</v>
      </c>
      <c r="E87" s="16" t="s">
        <v>440</v>
      </c>
      <c r="F87" s="16">
        <v>4512</v>
      </c>
      <c r="G87" s="16">
        <v>135.36</v>
      </c>
      <c r="H87" s="16">
        <v>4376.64</v>
      </c>
      <c r="I87" s="16">
        <v>1</v>
      </c>
      <c r="J87" s="16" t="s">
        <v>53</v>
      </c>
      <c r="K87" s="16"/>
      <c r="L87" s="16" t="s">
        <v>441</v>
      </c>
      <c r="M87" s="16" t="s">
        <v>101</v>
      </c>
      <c r="N87" s="16" t="s">
        <v>472</v>
      </c>
      <c r="O87" s="17" t="s">
        <v>473</v>
      </c>
      <c r="P87" s="16" t="s">
        <v>460</v>
      </c>
      <c r="Q87" s="17" t="s">
        <v>474</v>
      </c>
      <c r="R87" s="16" t="s">
        <v>104</v>
      </c>
      <c r="S87" s="16" t="s">
        <v>52</v>
      </c>
      <c r="T87" s="16" t="s">
        <v>446</v>
      </c>
      <c r="U87" s="22" t="s">
        <v>104</v>
      </c>
      <c r="V87" s="22"/>
      <c r="W87" s="16" t="s">
        <v>251</v>
      </c>
      <c r="X87" s="16" t="s">
        <v>53</v>
      </c>
      <c r="Y87" s="28"/>
    </row>
    <row r="88" spans="1:25">
      <c r="A88" s="16">
        <v>87</v>
      </c>
      <c r="B88" s="16" t="s">
        <v>466</v>
      </c>
      <c r="C88" s="17" t="s">
        <v>475</v>
      </c>
      <c r="D88" s="16" t="s">
        <v>440</v>
      </c>
      <c r="E88" s="16" t="s">
        <v>440</v>
      </c>
      <c r="F88" s="16">
        <v>864</v>
      </c>
      <c r="G88" s="16">
        <v>25.92</v>
      </c>
      <c r="H88" s="16">
        <v>838.08</v>
      </c>
      <c r="I88" s="16">
        <v>1</v>
      </c>
      <c r="J88" s="16" t="s">
        <v>53</v>
      </c>
      <c r="K88" s="16"/>
      <c r="L88" s="16" t="s">
        <v>441</v>
      </c>
      <c r="M88" s="16" t="s">
        <v>101</v>
      </c>
      <c r="N88" s="16" t="s">
        <v>476</v>
      </c>
      <c r="O88" s="17" t="s">
        <v>477</v>
      </c>
      <c r="P88" s="16" t="s">
        <v>460</v>
      </c>
      <c r="Q88" s="17" t="s">
        <v>478</v>
      </c>
      <c r="R88" s="16" t="s">
        <v>104</v>
      </c>
      <c r="S88" s="16" t="s">
        <v>52</v>
      </c>
      <c r="T88" s="16" t="s">
        <v>446</v>
      </c>
      <c r="U88" s="22" t="s">
        <v>104</v>
      </c>
      <c r="V88" s="22"/>
      <c r="W88" s="16" t="s">
        <v>251</v>
      </c>
      <c r="X88" s="16" t="s">
        <v>53</v>
      </c>
      <c r="Y88" s="28"/>
    </row>
    <row r="89" spans="1:25">
      <c r="A89" s="16">
        <v>88</v>
      </c>
      <c r="B89" s="16" t="s">
        <v>279</v>
      </c>
      <c r="C89" s="17" t="s">
        <v>479</v>
      </c>
      <c r="D89" s="16" t="s">
        <v>440</v>
      </c>
      <c r="E89" s="16" t="s">
        <v>440</v>
      </c>
      <c r="F89" s="16">
        <v>5629.47</v>
      </c>
      <c r="G89" s="16">
        <v>168.88</v>
      </c>
      <c r="H89" s="16">
        <v>5460.59</v>
      </c>
      <c r="I89" s="16">
        <v>1</v>
      </c>
      <c r="J89" s="16" t="s">
        <v>53</v>
      </c>
      <c r="K89" s="16"/>
      <c r="L89" s="16" t="s">
        <v>480</v>
      </c>
      <c r="M89" s="16" t="s">
        <v>101</v>
      </c>
      <c r="N89" s="16" t="s">
        <v>481</v>
      </c>
      <c r="O89" s="17" t="s">
        <v>482</v>
      </c>
      <c r="P89" s="16" t="s">
        <v>460</v>
      </c>
      <c r="Q89" s="17" t="s">
        <v>483</v>
      </c>
      <c r="R89" s="16" t="s">
        <v>104</v>
      </c>
      <c r="S89" s="16" t="s">
        <v>54</v>
      </c>
      <c r="T89" s="16" t="s">
        <v>446</v>
      </c>
      <c r="U89" s="22" t="s">
        <v>104</v>
      </c>
      <c r="V89" s="22"/>
      <c r="W89" s="16" t="s">
        <v>251</v>
      </c>
      <c r="X89" s="16" t="s">
        <v>53</v>
      </c>
      <c r="Y89" s="28"/>
    </row>
    <row r="90" spans="1:25">
      <c r="A90" s="16">
        <v>89</v>
      </c>
      <c r="B90" s="16" t="s">
        <v>279</v>
      </c>
      <c r="C90" s="17" t="s">
        <v>484</v>
      </c>
      <c r="D90" s="16" t="s">
        <v>440</v>
      </c>
      <c r="E90" s="16" t="s">
        <v>440</v>
      </c>
      <c r="F90" s="16">
        <v>7073.38</v>
      </c>
      <c r="G90" s="16">
        <v>212.2</v>
      </c>
      <c r="H90" s="16">
        <v>6861.18</v>
      </c>
      <c r="I90" s="16">
        <v>1</v>
      </c>
      <c r="J90" s="16" t="s">
        <v>53</v>
      </c>
      <c r="K90" s="16"/>
      <c r="L90" s="16" t="s">
        <v>480</v>
      </c>
      <c r="M90" s="16" t="s">
        <v>101</v>
      </c>
      <c r="N90" s="16" t="s">
        <v>485</v>
      </c>
      <c r="O90" s="17" t="s">
        <v>486</v>
      </c>
      <c r="P90" s="16" t="s">
        <v>460</v>
      </c>
      <c r="Q90" s="17" t="s">
        <v>487</v>
      </c>
      <c r="R90" s="16" t="s">
        <v>104</v>
      </c>
      <c r="S90" s="16" t="s">
        <v>54</v>
      </c>
      <c r="T90" s="16" t="s">
        <v>446</v>
      </c>
      <c r="U90" s="22" t="s">
        <v>104</v>
      </c>
      <c r="V90" s="22"/>
      <c r="W90" s="16" t="s">
        <v>251</v>
      </c>
      <c r="X90" s="16" t="s">
        <v>53</v>
      </c>
      <c r="Y90" s="28"/>
    </row>
    <row r="91" spans="1:25">
      <c r="A91" s="16">
        <v>90</v>
      </c>
      <c r="B91" s="16" t="s">
        <v>279</v>
      </c>
      <c r="C91" s="17" t="s">
        <v>488</v>
      </c>
      <c r="D91" s="16" t="s">
        <v>440</v>
      </c>
      <c r="E91" s="16" t="s">
        <v>440</v>
      </c>
      <c r="F91" s="16">
        <v>7073.38</v>
      </c>
      <c r="G91" s="16">
        <v>212.2</v>
      </c>
      <c r="H91" s="16">
        <v>6861.18</v>
      </c>
      <c r="I91" s="16">
        <v>1</v>
      </c>
      <c r="J91" s="16" t="s">
        <v>53</v>
      </c>
      <c r="K91" s="16"/>
      <c r="L91" s="16" t="s">
        <v>480</v>
      </c>
      <c r="M91" s="16" t="s">
        <v>101</v>
      </c>
      <c r="N91" s="16" t="s">
        <v>485</v>
      </c>
      <c r="O91" s="17" t="s">
        <v>486</v>
      </c>
      <c r="P91" s="16" t="s">
        <v>460</v>
      </c>
      <c r="Q91" s="17" t="s">
        <v>489</v>
      </c>
      <c r="R91" s="16" t="s">
        <v>104</v>
      </c>
      <c r="S91" s="16" t="s">
        <v>54</v>
      </c>
      <c r="T91" s="16" t="s">
        <v>446</v>
      </c>
      <c r="U91" s="22" t="s">
        <v>104</v>
      </c>
      <c r="V91" s="22"/>
      <c r="W91" s="16" t="s">
        <v>251</v>
      </c>
      <c r="X91" s="16" t="s">
        <v>53</v>
      </c>
      <c r="Y91" s="28"/>
    </row>
    <row r="92" spans="1:25">
      <c r="A92" s="16">
        <v>91</v>
      </c>
      <c r="B92" s="16" t="s">
        <v>234</v>
      </c>
      <c r="C92" s="17" t="s">
        <v>490</v>
      </c>
      <c r="D92" s="16" t="s">
        <v>440</v>
      </c>
      <c r="E92" s="16" t="s">
        <v>440</v>
      </c>
      <c r="F92" s="16">
        <v>6447.53</v>
      </c>
      <c r="G92" s="16">
        <v>193.43</v>
      </c>
      <c r="H92" s="16">
        <v>6254.1</v>
      </c>
      <c r="I92" s="16">
        <v>1</v>
      </c>
      <c r="J92" s="16" t="s">
        <v>53</v>
      </c>
      <c r="K92" s="16"/>
      <c r="L92" s="16" t="s">
        <v>480</v>
      </c>
      <c r="M92" s="16" t="s">
        <v>101</v>
      </c>
      <c r="N92" s="16" t="s">
        <v>491</v>
      </c>
      <c r="O92" s="17" t="s">
        <v>492</v>
      </c>
      <c r="P92" s="16" t="s">
        <v>460</v>
      </c>
      <c r="Q92" s="17" t="s">
        <v>493</v>
      </c>
      <c r="R92" s="16" t="s">
        <v>104</v>
      </c>
      <c r="S92" s="16" t="s">
        <v>54</v>
      </c>
      <c r="T92" s="16" t="s">
        <v>446</v>
      </c>
      <c r="U92" s="22" t="s">
        <v>104</v>
      </c>
      <c r="V92" s="22"/>
      <c r="W92" s="16" t="s">
        <v>251</v>
      </c>
      <c r="X92" s="16" t="s">
        <v>53</v>
      </c>
      <c r="Y92" s="28"/>
    </row>
    <row r="93" spans="1:25">
      <c r="A93" s="16">
        <v>92</v>
      </c>
      <c r="B93" s="16" t="s">
        <v>273</v>
      </c>
      <c r="C93" s="17" t="s">
        <v>494</v>
      </c>
      <c r="D93" s="16" t="s">
        <v>440</v>
      </c>
      <c r="E93" s="16" t="s">
        <v>440</v>
      </c>
      <c r="F93" s="16">
        <v>5631.41</v>
      </c>
      <c r="G93" s="16">
        <v>2292.32</v>
      </c>
      <c r="H93" s="16">
        <v>3339.09</v>
      </c>
      <c r="I93" s="16">
        <v>1</v>
      </c>
      <c r="J93" s="16" t="s">
        <v>53</v>
      </c>
      <c r="K93" s="16"/>
      <c r="L93" s="16" t="s">
        <v>480</v>
      </c>
      <c r="M93" s="16" t="s">
        <v>101</v>
      </c>
      <c r="N93" s="16" t="s">
        <v>495</v>
      </c>
      <c r="O93" s="17" t="s">
        <v>496</v>
      </c>
      <c r="P93" s="16" t="s">
        <v>460</v>
      </c>
      <c r="Q93" s="17" t="s">
        <v>497</v>
      </c>
      <c r="R93" s="16" t="s">
        <v>278</v>
      </c>
      <c r="S93" s="16" t="s">
        <v>54</v>
      </c>
      <c r="T93" s="16" t="s">
        <v>446</v>
      </c>
      <c r="U93" s="22" t="s">
        <v>104</v>
      </c>
      <c r="V93" s="22"/>
      <c r="W93" s="16" t="s">
        <v>251</v>
      </c>
      <c r="X93" s="16" t="s">
        <v>53</v>
      </c>
      <c r="Y93" s="28"/>
    </row>
    <row r="94" spans="1:25">
      <c r="A94" s="18">
        <v>93</v>
      </c>
      <c r="B94" s="18" t="s">
        <v>98</v>
      </c>
      <c r="C94" s="19" t="s">
        <v>498</v>
      </c>
      <c r="D94" s="18" t="s">
        <v>440</v>
      </c>
      <c r="E94" s="18" t="s">
        <v>440</v>
      </c>
      <c r="F94" s="18">
        <v>8992.98</v>
      </c>
      <c r="G94" s="18">
        <v>269.79</v>
      </c>
      <c r="H94" s="18">
        <v>8723.19</v>
      </c>
      <c r="I94" s="18">
        <v>1</v>
      </c>
      <c r="J94" s="18" t="s">
        <v>53</v>
      </c>
      <c r="K94" s="18"/>
      <c r="L94" s="18" t="s">
        <v>499</v>
      </c>
      <c r="M94" s="18" t="s">
        <v>101</v>
      </c>
      <c r="N94" s="18" t="s">
        <v>255</v>
      </c>
      <c r="O94" s="19" t="s">
        <v>256</v>
      </c>
      <c r="P94" s="18" t="s">
        <v>104</v>
      </c>
      <c r="Q94" s="19" t="s">
        <v>500</v>
      </c>
      <c r="R94" s="18" t="s">
        <v>104</v>
      </c>
      <c r="S94" s="18"/>
      <c r="T94" s="18" t="e">
        <v>#N/A</v>
      </c>
      <c r="U94" s="24">
        <v>28.5</v>
      </c>
      <c r="V94" s="24" t="s">
        <v>104</v>
      </c>
      <c r="W94" s="18" t="e">
        <v>#N/A</v>
      </c>
      <c r="X94" s="18" t="s">
        <v>53</v>
      </c>
      <c r="Y94" s="29" t="s">
        <v>252</v>
      </c>
    </row>
    <row r="95" spans="1:25">
      <c r="A95" s="18">
        <v>94</v>
      </c>
      <c r="B95" s="18" t="s">
        <v>98</v>
      </c>
      <c r="C95" s="19" t="s">
        <v>501</v>
      </c>
      <c r="D95" s="18" t="s">
        <v>440</v>
      </c>
      <c r="E95" s="18" t="s">
        <v>440</v>
      </c>
      <c r="F95" s="18">
        <v>5645.64</v>
      </c>
      <c r="G95" s="18">
        <v>169.37</v>
      </c>
      <c r="H95" s="18">
        <v>5476.27</v>
      </c>
      <c r="I95" s="18">
        <v>1</v>
      </c>
      <c r="J95" s="18" t="s">
        <v>53</v>
      </c>
      <c r="K95" s="18"/>
      <c r="L95" s="18" t="s">
        <v>499</v>
      </c>
      <c r="M95" s="18" t="s">
        <v>101</v>
      </c>
      <c r="N95" s="18" t="s">
        <v>270</v>
      </c>
      <c r="O95" s="19" t="s">
        <v>271</v>
      </c>
      <c r="P95" s="18" t="s">
        <v>104</v>
      </c>
      <c r="Q95" s="19" t="s">
        <v>502</v>
      </c>
      <c r="R95" s="18" t="s">
        <v>104</v>
      </c>
      <c r="S95" s="18"/>
      <c r="T95" s="18" t="e">
        <v>#N/A</v>
      </c>
      <c r="U95" s="24">
        <v>27</v>
      </c>
      <c r="V95" s="24" t="s">
        <v>104</v>
      </c>
      <c r="W95" s="18" t="e">
        <v>#N/A</v>
      </c>
      <c r="X95" s="18" t="s">
        <v>53</v>
      </c>
      <c r="Y95" s="29" t="s">
        <v>252</v>
      </c>
    </row>
    <row r="96" spans="1:25">
      <c r="A96" s="18">
        <v>95</v>
      </c>
      <c r="B96" s="18" t="s">
        <v>98</v>
      </c>
      <c r="C96" s="19" t="s">
        <v>503</v>
      </c>
      <c r="D96" s="18" t="s">
        <v>440</v>
      </c>
      <c r="E96" s="18" t="s">
        <v>440</v>
      </c>
      <c r="F96" s="18">
        <v>2585.37</v>
      </c>
      <c r="G96" s="18">
        <v>77.57</v>
      </c>
      <c r="H96" s="18">
        <v>2507.8</v>
      </c>
      <c r="I96" s="18">
        <v>1</v>
      </c>
      <c r="J96" s="18" t="s">
        <v>53</v>
      </c>
      <c r="K96" s="18"/>
      <c r="L96" s="18" t="s">
        <v>499</v>
      </c>
      <c r="M96" s="18" t="s">
        <v>101</v>
      </c>
      <c r="N96" s="18" t="s">
        <v>259</v>
      </c>
      <c r="O96" s="19" t="s">
        <v>260</v>
      </c>
      <c r="P96" s="18" t="s">
        <v>104</v>
      </c>
      <c r="Q96" s="19" t="s">
        <v>504</v>
      </c>
      <c r="R96" s="18" t="s">
        <v>104</v>
      </c>
      <c r="S96" s="18"/>
      <c r="T96" s="18" t="e">
        <v>#N/A</v>
      </c>
      <c r="U96" s="24">
        <v>26.5</v>
      </c>
      <c r="V96" s="24" t="s">
        <v>104</v>
      </c>
      <c r="W96" s="18" t="e">
        <v>#N/A</v>
      </c>
      <c r="X96" s="18" t="s">
        <v>53</v>
      </c>
      <c r="Y96" s="29" t="s">
        <v>252</v>
      </c>
    </row>
    <row r="97" spans="1:25">
      <c r="A97" s="18">
        <v>96</v>
      </c>
      <c r="B97" s="18" t="s">
        <v>98</v>
      </c>
      <c r="C97" s="19" t="s">
        <v>505</v>
      </c>
      <c r="D97" s="18" t="s">
        <v>440</v>
      </c>
      <c r="E97" s="18" t="s">
        <v>440</v>
      </c>
      <c r="F97" s="18">
        <v>3050.03</v>
      </c>
      <c r="G97" s="18">
        <v>419.21</v>
      </c>
      <c r="H97" s="18">
        <v>2630.82</v>
      </c>
      <c r="I97" s="18">
        <v>1</v>
      </c>
      <c r="J97" s="18" t="s">
        <v>53</v>
      </c>
      <c r="K97" s="18"/>
      <c r="L97" s="18" t="s">
        <v>499</v>
      </c>
      <c r="M97" s="18" t="s">
        <v>101</v>
      </c>
      <c r="N97" s="18" t="s">
        <v>264</v>
      </c>
      <c r="O97" s="19" t="s">
        <v>265</v>
      </c>
      <c r="P97" s="18" t="s">
        <v>104</v>
      </c>
      <c r="Q97" s="19" t="s">
        <v>506</v>
      </c>
      <c r="R97" s="18" t="s">
        <v>104</v>
      </c>
      <c r="S97" s="18"/>
      <c r="T97" s="18" t="e">
        <v>#N/A</v>
      </c>
      <c r="U97" s="24">
        <v>28.5</v>
      </c>
      <c r="V97" s="24" t="s">
        <v>104</v>
      </c>
      <c r="W97" s="18" t="e">
        <v>#N/A</v>
      </c>
      <c r="X97" s="18" t="s">
        <v>53</v>
      </c>
      <c r="Y97" s="29" t="s">
        <v>252</v>
      </c>
    </row>
    <row r="98" spans="1:25">
      <c r="A98" s="18">
        <v>97</v>
      </c>
      <c r="B98" s="18" t="s">
        <v>98</v>
      </c>
      <c r="C98" s="19" t="s">
        <v>507</v>
      </c>
      <c r="D98" s="18" t="s">
        <v>440</v>
      </c>
      <c r="E98" s="18" t="s">
        <v>440</v>
      </c>
      <c r="F98" s="18">
        <v>987.19</v>
      </c>
      <c r="G98" s="18">
        <v>135.66</v>
      </c>
      <c r="H98" s="18">
        <v>851.53</v>
      </c>
      <c r="I98" s="18">
        <v>1</v>
      </c>
      <c r="J98" s="18" t="s">
        <v>53</v>
      </c>
      <c r="K98" s="18"/>
      <c r="L98" s="18" t="s">
        <v>499</v>
      </c>
      <c r="M98" s="18" t="s">
        <v>101</v>
      </c>
      <c r="N98" s="18" t="s">
        <v>264</v>
      </c>
      <c r="O98" s="19" t="s">
        <v>265</v>
      </c>
      <c r="P98" s="18" t="s">
        <v>104</v>
      </c>
      <c r="Q98" s="19" t="s">
        <v>508</v>
      </c>
      <c r="R98" s="18" t="s">
        <v>104</v>
      </c>
      <c r="S98" s="18"/>
      <c r="T98" s="18" t="e">
        <v>#N/A</v>
      </c>
      <c r="U98" s="24">
        <v>28</v>
      </c>
      <c r="V98" s="24" t="s">
        <v>104</v>
      </c>
      <c r="W98" s="18" t="e">
        <v>#N/A</v>
      </c>
      <c r="X98" s="18" t="s">
        <v>53</v>
      </c>
      <c r="Y98" s="29" t="s">
        <v>252</v>
      </c>
    </row>
    <row r="99" spans="1:25">
      <c r="A99" s="18">
        <v>98</v>
      </c>
      <c r="B99" s="18" t="s">
        <v>279</v>
      </c>
      <c r="C99" s="19" t="s">
        <v>509</v>
      </c>
      <c r="D99" s="18" t="s">
        <v>440</v>
      </c>
      <c r="E99" s="18" t="s">
        <v>440</v>
      </c>
      <c r="F99" s="18">
        <v>2338.14</v>
      </c>
      <c r="G99" s="18">
        <v>260.62</v>
      </c>
      <c r="H99" s="18">
        <v>2077.52</v>
      </c>
      <c r="I99" s="18">
        <v>1</v>
      </c>
      <c r="J99" s="18" t="s">
        <v>53</v>
      </c>
      <c r="K99" s="18"/>
      <c r="L99" s="18" t="s">
        <v>499</v>
      </c>
      <c r="M99" s="18" t="s">
        <v>101</v>
      </c>
      <c r="N99" s="18" t="s">
        <v>510</v>
      </c>
      <c r="O99" s="19" t="s">
        <v>511</v>
      </c>
      <c r="P99" s="18" t="s">
        <v>104</v>
      </c>
      <c r="Q99" s="19" t="s">
        <v>512</v>
      </c>
      <c r="R99" s="18" t="s">
        <v>104</v>
      </c>
      <c r="S99" s="18"/>
      <c r="T99" s="18" t="e">
        <v>#N/A</v>
      </c>
      <c r="U99" s="24">
        <v>25</v>
      </c>
      <c r="V99" s="24" t="s">
        <v>104</v>
      </c>
      <c r="W99" s="18" t="e">
        <v>#N/A</v>
      </c>
      <c r="X99" s="18" t="s">
        <v>53</v>
      </c>
      <c r="Y99" s="29" t="s">
        <v>252</v>
      </c>
    </row>
    <row r="100" spans="1:25">
      <c r="A100" s="18">
        <v>99</v>
      </c>
      <c r="B100" s="18" t="s">
        <v>273</v>
      </c>
      <c r="C100" s="19" t="s">
        <v>513</v>
      </c>
      <c r="D100" s="18" t="s">
        <v>440</v>
      </c>
      <c r="E100" s="18" t="s">
        <v>440</v>
      </c>
      <c r="F100" s="18">
        <v>2693.09</v>
      </c>
      <c r="G100" s="18">
        <v>588.08</v>
      </c>
      <c r="H100" s="18">
        <v>2105.01</v>
      </c>
      <c r="I100" s="18">
        <v>1</v>
      </c>
      <c r="J100" s="18" t="s">
        <v>53</v>
      </c>
      <c r="K100" s="18"/>
      <c r="L100" s="18" t="s">
        <v>499</v>
      </c>
      <c r="M100" s="18" t="s">
        <v>101</v>
      </c>
      <c r="N100" s="18" t="s">
        <v>275</v>
      </c>
      <c r="O100" s="19" t="s">
        <v>276</v>
      </c>
      <c r="P100" s="18" t="s">
        <v>104</v>
      </c>
      <c r="Q100" s="19" t="s">
        <v>514</v>
      </c>
      <c r="R100" s="18" t="s">
        <v>278</v>
      </c>
      <c r="S100" s="18"/>
      <c r="T100" s="18" t="e">
        <v>#N/A</v>
      </c>
      <c r="U100" s="24">
        <v>27.5</v>
      </c>
      <c r="V100" s="24" t="s">
        <v>104</v>
      </c>
      <c r="W100" s="18" t="e">
        <v>#N/A</v>
      </c>
      <c r="X100" s="18" t="s">
        <v>53</v>
      </c>
      <c r="Y100" s="29" t="s">
        <v>252</v>
      </c>
    </row>
    <row r="101" spans="1:25">
      <c r="A101" s="18">
        <v>100</v>
      </c>
      <c r="B101" s="18" t="s">
        <v>302</v>
      </c>
      <c r="C101" s="19" t="s">
        <v>515</v>
      </c>
      <c r="D101" s="18" t="s">
        <v>440</v>
      </c>
      <c r="E101" s="18" t="s">
        <v>440</v>
      </c>
      <c r="F101" s="18">
        <v>3279.21</v>
      </c>
      <c r="G101" s="18">
        <v>895</v>
      </c>
      <c r="H101" s="18">
        <v>2384.21</v>
      </c>
      <c r="I101" s="18">
        <v>1</v>
      </c>
      <c r="J101" s="18" t="s">
        <v>53</v>
      </c>
      <c r="K101" s="18"/>
      <c r="L101" s="18" t="s">
        <v>499</v>
      </c>
      <c r="M101" s="18" t="s">
        <v>101</v>
      </c>
      <c r="N101" s="18" t="s">
        <v>516</v>
      </c>
      <c r="O101" s="19" t="s">
        <v>517</v>
      </c>
      <c r="P101" s="18" t="s">
        <v>104</v>
      </c>
      <c r="Q101" s="19" t="s">
        <v>518</v>
      </c>
      <c r="R101" s="18" t="s">
        <v>104</v>
      </c>
      <c r="S101" s="18"/>
      <c r="T101" s="18" t="e">
        <v>#N/A</v>
      </c>
      <c r="U101" s="24">
        <v>27</v>
      </c>
      <c r="V101" s="24" t="s">
        <v>104</v>
      </c>
      <c r="W101" s="18" t="e">
        <v>#N/A</v>
      </c>
      <c r="X101" s="18" t="s">
        <v>53</v>
      </c>
      <c r="Y101" s="29" t="s">
        <v>252</v>
      </c>
    </row>
    <row r="102" spans="1:25">
      <c r="A102" s="16">
        <v>101</v>
      </c>
      <c r="B102" s="16" t="s">
        <v>273</v>
      </c>
      <c r="C102" s="17" t="s">
        <v>519</v>
      </c>
      <c r="D102" s="16" t="s">
        <v>55</v>
      </c>
      <c r="E102" s="16" t="s">
        <v>55</v>
      </c>
      <c r="F102" s="16">
        <v>399.78</v>
      </c>
      <c r="G102" s="16">
        <v>22.76</v>
      </c>
      <c r="H102" s="16">
        <v>377.02</v>
      </c>
      <c r="I102" s="16">
        <v>1</v>
      </c>
      <c r="J102" s="16" t="s">
        <v>22</v>
      </c>
      <c r="K102" s="16"/>
      <c r="L102" s="16" t="s">
        <v>55</v>
      </c>
      <c r="M102" s="16" t="s">
        <v>101</v>
      </c>
      <c r="N102" s="16" t="s">
        <v>520</v>
      </c>
      <c r="O102" s="17" t="s">
        <v>521</v>
      </c>
      <c r="P102" s="16" t="s">
        <v>104</v>
      </c>
      <c r="Q102" s="17" t="s">
        <v>522</v>
      </c>
      <c r="R102" s="16" t="s">
        <v>278</v>
      </c>
      <c r="S102" s="16" t="s">
        <v>55</v>
      </c>
      <c r="T102" s="16" t="s">
        <v>106</v>
      </c>
      <c r="U102" s="22">
        <v>1</v>
      </c>
      <c r="V102" s="22" t="s">
        <v>104</v>
      </c>
      <c r="W102" s="16" t="s">
        <v>107</v>
      </c>
      <c r="X102" s="16" t="s">
        <v>22</v>
      </c>
      <c r="Y102" s="28"/>
    </row>
    <row r="103" spans="1:25">
      <c r="A103" s="16">
        <v>102</v>
      </c>
      <c r="B103" s="16"/>
      <c r="C103" s="17" t="s">
        <v>112</v>
      </c>
      <c r="D103" s="16" t="s">
        <v>523</v>
      </c>
      <c r="E103" s="16" t="s">
        <v>523</v>
      </c>
      <c r="F103" s="16"/>
      <c r="G103" s="16"/>
      <c r="H103" s="16"/>
      <c r="I103" s="16">
        <v>17</v>
      </c>
      <c r="J103" s="16" t="s">
        <v>26</v>
      </c>
      <c r="K103" s="16"/>
      <c r="L103" s="16" t="s">
        <v>523</v>
      </c>
      <c r="M103" s="16" t="s">
        <v>101</v>
      </c>
      <c r="N103" s="16" t="s">
        <v>113</v>
      </c>
      <c r="O103" s="17" t="s">
        <v>101</v>
      </c>
      <c r="P103" s="16" t="s">
        <v>104</v>
      </c>
      <c r="Q103" s="17" t="s">
        <v>524</v>
      </c>
      <c r="R103" s="16"/>
      <c r="S103" s="16" t="s">
        <v>56</v>
      </c>
      <c r="T103" s="16" t="s">
        <v>525</v>
      </c>
      <c r="U103" s="22">
        <v>17</v>
      </c>
      <c r="V103" s="22" t="s">
        <v>104</v>
      </c>
      <c r="W103" s="16" t="s">
        <v>107</v>
      </c>
      <c r="X103" s="16" t="s">
        <v>26</v>
      </c>
      <c r="Y103" s="28"/>
    </row>
    <row r="104" spans="1:25">
      <c r="A104" s="16">
        <v>103</v>
      </c>
      <c r="B104" s="16" t="s">
        <v>526</v>
      </c>
      <c r="C104" s="17" t="s">
        <v>527</v>
      </c>
      <c r="D104" s="16" t="s">
        <v>57</v>
      </c>
      <c r="E104" s="16" t="s">
        <v>57</v>
      </c>
      <c r="F104" s="16">
        <v>517</v>
      </c>
      <c r="G104" s="16">
        <v>446.86</v>
      </c>
      <c r="H104" s="16">
        <v>70.14</v>
      </c>
      <c r="I104" s="16">
        <v>1</v>
      </c>
      <c r="J104" s="16" t="s">
        <v>22</v>
      </c>
      <c r="K104" s="16"/>
      <c r="L104" s="16" t="s">
        <v>528</v>
      </c>
      <c r="M104" s="16" t="s">
        <v>101</v>
      </c>
      <c r="N104" s="16" t="s">
        <v>102</v>
      </c>
      <c r="O104" s="17" t="s">
        <v>103</v>
      </c>
      <c r="P104" s="16" t="s">
        <v>104</v>
      </c>
      <c r="Q104" s="17" t="s">
        <v>529</v>
      </c>
      <c r="R104" s="16" t="s">
        <v>104</v>
      </c>
      <c r="S104" s="16" t="s">
        <v>57</v>
      </c>
      <c r="T104" s="16" t="s">
        <v>106</v>
      </c>
      <c r="U104" s="22">
        <v>2.5</v>
      </c>
      <c r="V104" s="22" t="s">
        <v>104</v>
      </c>
      <c r="W104" s="16" t="s">
        <v>107</v>
      </c>
      <c r="X104" s="16" t="s">
        <v>22</v>
      </c>
      <c r="Y104" s="28"/>
    </row>
    <row r="105" spans="1:25">
      <c r="A105" s="16">
        <v>104</v>
      </c>
      <c r="B105" s="16" t="s">
        <v>273</v>
      </c>
      <c r="C105" s="17" t="s">
        <v>530</v>
      </c>
      <c r="D105" s="16" t="s">
        <v>58</v>
      </c>
      <c r="E105" s="16" t="s">
        <v>58</v>
      </c>
      <c r="F105" s="16">
        <v>874.33</v>
      </c>
      <c r="G105" s="16">
        <v>240.36</v>
      </c>
      <c r="H105" s="16">
        <v>633.97</v>
      </c>
      <c r="I105" s="16">
        <v>1</v>
      </c>
      <c r="J105" s="16" t="s">
        <v>22</v>
      </c>
      <c r="K105" s="16"/>
      <c r="L105" s="16" t="s">
        <v>531</v>
      </c>
      <c r="M105" s="16" t="s">
        <v>101</v>
      </c>
      <c r="N105" s="16" t="s">
        <v>532</v>
      </c>
      <c r="O105" s="17" t="s">
        <v>533</v>
      </c>
      <c r="P105" s="16" t="s">
        <v>104</v>
      </c>
      <c r="Q105" s="17" t="s">
        <v>534</v>
      </c>
      <c r="R105" s="16" t="s">
        <v>278</v>
      </c>
      <c r="S105" s="16" t="s">
        <v>58</v>
      </c>
      <c r="T105" s="16" t="s">
        <v>106</v>
      </c>
      <c r="U105" s="22">
        <v>1.95</v>
      </c>
      <c r="V105" s="22" t="s">
        <v>104</v>
      </c>
      <c r="W105" s="16" t="s">
        <v>107</v>
      </c>
      <c r="X105" s="16" t="s">
        <v>22</v>
      </c>
      <c r="Y105" s="28"/>
    </row>
    <row r="106" spans="1:25">
      <c r="A106" s="16">
        <v>105</v>
      </c>
      <c r="B106" s="16" t="s">
        <v>273</v>
      </c>
      <c r="C106" s="17" t="s">
        <v>535</v>
      </c>
      <c r="D106" s="16" t="s">
        <v>58</v>
      </c>
      <c r="E106" s="16" t="s">
        <v>58</v>
      </c>
      <c r="F106" s="16">
        <v>1856.96</v>
      </c>
      <c r="G106" s="16">
        <v>510.62</v>
      </c>
      <c r="H106" s="16">
        <v>1346.34</v>
      </c>
      <c r="I106" s="16">
        <v>1</v>
      </c>
      <c r="J106" s="16" t="s">
        <v>22</v>
      </c>
      <c r="K106" s="16"/>
      <c r="L106" s="16" t="s">
        <v>536</v>
      </c>
      <c r="M106" s="16" t="s">
        <v>101</v>
      </c>
      <c r="N106" s="16" t="s">
        <v>532</v>
      </c>
      <c r="O106" s="17" t="s">
        <v>533</v>
      </c>
      <c r="P106" s="16" t="s">
        <v>104</v>
      </c>
      <c r="Q106" s="17" t="s">
        <v>537</v>
      </c>
      <c r="R106" s="16" t="s">
        <v>278</v>
      </c>
      <c r="S106" s="16" t="s">
        <v>58</v>
      </c>
      <c r="T106" s="16" t="s">
        <v>106</v>
      </c>
      <c r="U106" s="22">
        <v>2.5</v>
      </c>
      <c r="V106" s="22" t="s">
        <v>104</v>
      </c>
      <c r="W106" s="16" t="s">
        <v>107</v>
      </c>
      <c r="X106" s="16" t="s">
        <v>22</v>
      </c>
      <c r="Y106" s="28"/>
    </row>
    <row r="107" spans="1:25">
      <c r="A107" s="16">
        <v>106</v>
      </c>
      <c r="B107" s="16" t="s">
        <v>98</v>
      </c>
      <c r="C107" s="17" t="s">
        <v>538</v>
      </c>
      <c r="D107" s="16" t="s">
        <v>58</v>
      </c>
      <c r="E107" s="16" t="s">
        <v>58</v>
      </c>
      <c r="F107" s="16">
        <v>587.35</v>
      </c>
      <c r="G107" s="16">
        <v>88.86</v>
      </c>
      <c r="H107" s="16">
        <v>498.49</v>
      </c>
      <c r="I107" s="16">
        <v>1</v>
      </c>
      <c r="J107" s="16" t="s">
        <v>22</v>
      </c>
      <c r="K107" s="16"/>
      <c r="L107" s="16" t="s">
        <v>539</v>
      </c>
      <c r="M107" s="16" t="s">
        <v>101</v>
      </c>
      <c r="N107" s="16" t="s">
        <v>220</v>
      </c>
      <c r="O107" s="17" t="s">
        <v>221</v>
      </c>
      <c r="P107" s="16" t="s">
        <v>104</v>
      </c>
      <c r="Q107" s="17" t="s">
        <v>540</v>
      </c>
      <c r="R107" s="16" t="s">
        <v>104</v>
      </c>
      <c r="S107" s="16" t="s">
        <v>58</v>
      </c>
      <c r="T107" s="16" t="s">
        <v>106</v>
      </c>
      <c r="U107" s="22">
        <v>3</v>
      </c>
      <c r="V107" s="22" t="s">
        <v>104</v>
      </c>
      <c r="W107" s="16" t="s">
        <v>107</v>
      </c>
      <c r="X107" s="16" t="s">
        <v>22</v>
      </c>
      <c r="Y107" s="28"/>
    </row>
    <row r="108" spans="1:25">
      <c r="A108" s="16">
        <v>107</v>
      </c>
      <c r="B108" s="16" t="s">
        <v>302</v>
      </c>
      <c r="C108" s="17" t="s">
        <v>541</v>
      </c>
      <c r="D108" s="16" t="s">
        <v>58</v>
      </c>
      <c r="E108" s="16" t="s">
        <v>58</v>
      </c>
      <c r="F108" s="16">
        <v>701.15</v>
      </c>
      <c r="G108" s="16">
        <v>153.4</v>
      </c>
      <c r="H108" s="16">
        <v>547.75</v>
      </c>
      <c r="I108" s="16">
        <v>1</v>
      </c>
      <c r="J108" s="16" t="s">
        <v>22</v>
      </c>
      <c r="K108" s="16"/>
      <c r="L108" s="16" t="s">
        <v>539</v>
      </c>
      <c r="M108" s="16" t="s">
        <v>101</v>
      </c>
      <c r="N108" s="16" t="s">
        <v>542</v>
      </c>
      <c r="O108" s="17" t="s">
        <v>543</v>
      </c>
      <c r="P108" s="16" t="s">
        <v>104</v>
      </c>
      <c r="Q108" s="17" t="s">
        <v>544</v>
      </c>
      <c r="R108" s="16" t="s">
        <v>104</v>
      </c>
      <c r="S108" s="16" t="s">
        <v>58</v>
      </c>
      <c r="T108" s="16" t="s">
        <v>106</v>
      </c>
      <c r="U108" s="22">
        <v>1.95</v>
      </c>
      <c r="V108" s="22" t="s">
        <v>104</v>
      </c>
      <c r="W108" s="16" t="s">
        <v>107</v>
      </c>
      <c r="X108" s="16" t="s">
        <v>22</v>
      </c>
      <c r="Y108" s="28"/>
    </row>
    <row r="109" spans="1:25">
      <c r="A109" s="16">
        <v>108</v>
      </c>
      <c r="B109" s="16" t="s">
        <v>302</v>
      </c>
      <c r="C109" s="17" t="s">
        <v>545</v>
      </c>
      <c r="D109" s="16" t="s">
        <v>58</v>
      </c>
      <c r="E109" s="16" t="s">
        <v>58</v>
      </c>
      <c r="F109" s="16">
        <v>701.18</v>
      </c>
      <c r="G109" s="16">
        <v>153.42</v>
      </c>
      <c r="H109" s="16">
        <v>547.76</v>
      </c>
      <c r="I109" s="16">
        <v>1</v>
      </c>
      <c r="J109" s="16" t="s">
        <v>22</v>
      </c>
      <c r="K109" s="16"/>
      <c r="L109" s="16" t="s">
        <v>539</v>
      </c>
      <c r="M109" s="16" t="s">
        <v>101</v>
      </c>
      <c r="N109" s="16" t="s">
        <v>542</v>
      </c>
      <c r="O109" s="17" t="s">
        <v>543</v>
      </c>
      <c r="P109" s="16" t="s">
        <v>104</v>
      </c>
      <c r="Q109" s="17" t="s">
        <v>546</v>
      </c>
      <c r="R109" s="16" t="s">
        <v>104</v>
      </c>
      <c r="S109" s="16" t="s">
        <v>58</v>
      </c>
      <c r="T109" s="16" t="s">
        <v>106</v>
      </c>
      <c r="U109" s="22">
        <v>1.95</v>
      </c>
      <c r="V109" s="22" t="s">
        <v>104</v>
      </c>
      <c r="W109" s="16" t="s">
        <v>107</v>
      </c>
      <c r="X109" s="16" t="s">
        <v>22</v>
      </c>
      <c r="Y109" s="28"/>
    </row>
    <row r="110" spans="1:25">
      <c r="A110" s="16">
        <v>109</v>
      </c>
      <c r="B110" s="16" t="s">
        <v>302</v>
      </c>
      <c r="C110" s="17" t="s">
        <v>547</v>
      </c>
      <c r="D110" s="16" t="s">
        <v>58</v>
      </c>
      <c r="E110" s="16" t="s">
        <v>58</v>
      </c>
      <c r="F110" s="16">
        <v>701.18</v>
      </c>
      <c r="G110" s="16">
        <v>153.42</v>
      </c>
      <c r="H110" s="16">
        <v>547.76</v>
      </c>
      <c r="I110" s="16">
        <v>1</v>
      </c>
      <c r="J110" s="16" t="s">
        <v>22</v>
      </c>
      <c r="K110" s="16"/>
      <c r="L110" s="16" t="s">
        <v>539</v>
      </c>
      <c r="M110" s="16" t="s">
        <v>101</v>
      </c>
      <c r="N110" s="16" t="s">
        <v>542</v>
      </c>
      <c r="O110" s="17" t="s">
        <v>543</v>
      </c>
      <c r="P110" s="16" t="s">
        <v>104</v>
      </c>
      <c r="Q110" s="17" t="s">
        <v>548</v>
      </c>
      <c r="R110" s="16" t="s">
        <v>104</v>
      </c>
      <c r="S110" s="16" t="s">
        <v>58</v>
      </c>
      <c r="T110" s="16" t="s">
        <v>106</v>
      </c>
      <c r="U110" s="22">
        <v>1.95</v>
      </c>
      <c r="V110" s="22" t="s">
        <v>104</v>
      </c>
      <c r="W110" s="16" t="s">
        <v>107</v>
      </c>
      <c r="X110" s="16" t="s">
        <v>22</v>
      </c>
      <c r="Y110" s="28"/>
    </row>
    <row r="111" spans="1:25">
      <c r="A111" s="16">
        <v>110</v>
      </c>
      <c r="B111" s="16" t="s">
        <v>302</v>
      </c>
      <c r="C111" s="17" t="s">
        <v>549</v>
      </c>
      <c r="D111" s="16" t="s">
        <v>58</v>
      </c>
      <c r="E111" s="16" t="s">
        <v>58</v>
      </c>
      <c r="F111" s="16">
        <v>701.18</v>
      </c>
      <c r="G111" s="16">
        <v>153.42</v>
      </c>
      <c r="H111" s="16">
        <v>547.76</v>
      </c>
      <c r="I111" s="16">
        <v>1</v>
      </c>
      <c r="J111" s="16" t="s">
        <v>22</v>
      </c>
      <c r="K111" s="16"/>
      <c r="L111" s="16" t="s">
        <v>539</v>
      </c>
      <c r="M111" s="16" t="s">
        <v>101</v>
      </c>
      <c r="N111" s="16" t="s">
        <v>542</v>
      </c>
      <c r="O111" s="17" t="s">
        <v>543</v>
      </c>
      <c r="P111" s="16" t="s">
        <v>104</v>
      </c>
      <c r="Q111" s="17" t="s">
        <v>550</v>
      </c>
      <c r="R111" s="16" t="s">
        <v>104</v>
      </c>
      <c r="S111" s="16" t="s">
        <v>58</v>
      </c>
      <c r="T111" s="16" t="s">
        <v>106</v>
      </c>
      <c r="U111" s="22">
        <v>1.95</v>
      </c>
      <c r="V111" s="23" t="s">
        <v>104</v>
      </c>
      <c r="W111" s="16" t="s">
        <v>107</v>
      </c>
      <c r="X111" s="16" t="s">
        <v>22</v>
      </c>
      <c r="Y111" s="28"/>
    </row>
    <row r="112" spans="1:25">
      <c r="A112" s="16">
        <v>111</v>
      </c>
      <c r="B112" s="16" t="s">
        <v>302</v>
      </c>
      <c r="C112" s="17" t="s">
        <v>551</v>
      </c>
      <c r="D112" s="16" t="s">
        <v>58</v>
      </c>
      <c r="E112" s="16" t="s">
        <v>58</v>
      </c>
      <c r="F112" s="16">
        <v>701.18</v>
      </c>
      <c r="G112" s="16">
        <v>153.42</v>
      </c>
      <c r="H112" s="16">
        <v>547.76</v>
      </c>
      <c r="I112" s="16">
        <v>1</v>
      </c>
      <c r="J112" s="16" t="s">
        <v>22</v>
      </c>
      <c r="K112" s="16"/>
      <c r="L112" s="16" t="s">
        <v>539</v>
      </c>
      <c r="M112" s="16" t="s">
        <v>101</v>
      </c>
      <c r="N112" s="16" t="s">
        <v>542</v>
      </c>
      <c r="O112" s="17" t="s">
        <v>543</v>
      </c>
      <c r="P112" s="16" t="s">
        <v>104</v>
      </c>
      <c r="Q112" s="17" t="s">
        <v>552</v>
      </c>
      <c r="R112" s="16" t="s">
        <v>104</v>
      </c>
      <c r="S112" s="16" t="s">
        <v>58</v>
      </c>
      <c r="T112" s="16" t="s">
        <v>106</v>
      </c>
      <c r="U112" s="22">
        <v>1.95</v>
      </c>
      <c r="V112" s="23" t="s">
        <v>104</v>
      </c>
      <c r="W112" s="16" t="s">
        <v>107</v>
      </c>
      <c r="X112" s="16" t="s">
        <v>22</v>
      </c>
      <c r="Y112" s="28"/>
    </row>
    <row r="113" spans="1:25">
      <c r="A113" s="16">
        <v>112</v>
      </c>
      <c r="B113" s="16" t="s">
        <v>279</v>
      </c>
      <c r="C113" s="17" t="s">
        <v>553</v>
      </c>
      <c r="D113" s="16" t="s">
        <v>58</v>
      </c>
      <c r="E113" s="16" t="s">
        <v>58</v>
      </c>
      <c r="F113" s="16">
        <v>3436.32</v>
      </c>
      <c r="G113" s="16">
        <v>1132.4</v>
      </c>
      <c r="H113" s="16">
        <v>2303.92</v>
      </c>
      <c r="I113" s="16">
        <v>1</v>
      </c>
      <c r="J113" s="16" t="s">
        <v>22</v>
      </c>
      <c r="K113" s="16"/>
      <c r="L113" s="16" t="s">
        <v>539</v>
      </c>
      <c r="M113" s="16" t="s">
        <v>101</v>
      </c>
      <c r="N113" s="16" t="s">
        <v>554</v>
      </c>
      <c r="O113" s="17" t="s">
        <v>555</v>
      </c>
      <c r="P113" s="16" t="s">
        <v>104</v>
      </c>
      <c r="Q113" s="17" t="s">
        <v>556</v>
      </c>
      <c r="R113" s="16" t="s">
        <v>104</v>
      </c>
      <c r="S113" s="16" t="s">
        <v>58</v>
      </c>
      <c r="T113" s="16" t="s">
        <v>106</v>
      </c>
      <c r="U113" s="22">
        <v>1.95</v>
      </c>
      <c r="V113" s="23" t="s">
        <v>104</v>
      </c>
      <c r="W113" s="16" t="s">
        <v>107</v>
      </c>
      <c r="X113" s="16" t="s">
        <v>22</v>
      </c>
      <c r="Y113" s="28"/>
    </row>
    <row r="114" spans="1:25">
      <c r="A114" s="16">
        <v>113</v>
      </c>
      <c r="B114" s="16" t="s">
        <v>279</v>
      </c>
      <c r="C114" s="17" t="s">
        <v>557</v>
      </c>
      <c r="D114" s="16" t="s">
        <v>58</v>
      </c>
      <c r="E114" s="16" t="s">
        <v>58</v>
      </c>
      <c r="F114" s="16">
        <v>1572.37</v>
      </c>
      <c r="G114" s="16">
        <v>558.69</v>
      </c>
      <c r="H114" s="16">
        <v>1013.68</v>
      </c>
      <c r="I114" s="16">
        <v>1</v>
      </c>
      <c r="J114" s="16" t="s">
        <v>22</v>
      </c>
      <c r="K114" s="16"/>
      <c r="L114" s="16" t="s">
        <v>539</v>
      </c>
      <c r="M114" s="16" t="s">
        <v>101</v>
      </c>
      <c r="N114" s="16" t="s">
        <v>558</v>
      </c>
      <c r="O114" s="17" t="s">
        <v>559</v>
      </c>
      <c r="P114" s="16" t="s">
        <v>104</v>
      </c>
      <c r="Q114" s="17" t="s">
        <v>560</v>
      </c>
      <c r="R114" s="16" t="s">
        <v>104</v>
      </c>
      <c r="S114" s="16" t="s">
        <v>58</v>
      </c>
      <c r="T114" s="16" t="s">
        <v>106</v>
      </c>
      <c r="U114" s="22">
        <v>1.95</v>
      </c>
      <c r="V114" s="23" t="s">
        <v>104</v>
      </c>
      <c r="W114" s="16" t="s">
        <v>107</v>
      </c>
      <c r="X114" s="16" t="s">
        <v>22</v>
      </c>
      <c r="Y114" s="28"/>
    </row>
    <row r="115" spans="1:25">
      <c r="A115" s="16">
        <v>114</v>
      </c>
      <c r="B115" s="16" t="s">
        <v>279</v>
      </c>
      <c r="C115" s="17" t="s">
        <v>561</v>
      </c>
      <c r="D115" s="16" t="s">
        <v>58</v>
      </c>
      <c r="E115" s="16" t="s">
        <v>58</v>
      </c>
      <c r="F115" s="16">
        <v>1572.36</v>
      </c>
      <c r="G115" s="16">
        <v>558.69</v>
      </c>
      <c r="H115" s="16">
        <v>1013.67</v>
      </c>
      <c r="I115" s="16">
        <v>1</v>
      </c>
      <c r="J115" s="16" t="s">
        <v>22</v>
      </c>
      <c r="K115" s="16"/>
      <c r="L115" s="16" t="s">
        <v>539</v>
      </c>
      <c r="M115" s="16" t="s">
        <v>101</v>
      </c>
      <c r="N115" s="16" t="s">
        <v>558</v>
      </c>
      <c r="O115" s="17" t="s">
        <v>559</v>
      </c>
      <c r="P115" s="16" t="s">
        <v>104</v>
      </c>
      <c r="Q115" s="17" t="s">
        <v>562</v>
      </c>
      <c r="R115" s="16" t="s">
        <v>104</v>
      </c>
      <c r="S115" s="16" t="s">
        <v>58</v>
      </c>
      <c r="T115" s="16" t="s">
        <v>106</v>
      </c>
      <c r="U115" s="22">
        <v>1.95</v>
      </c>
      <c r="V115" s="23" t="s">
        <v>104</v>
      </c>
      <c r="W115" s="16" t="s">
        <v>107</v>
      </c>
      <c r="X115" s="16" t="s">
        <v>22</v>
      </c>
      <c r="Y115" s="28"/>
    </row>
    <row r="116" spans="1:25">
      <c r="A116" s="16">
        <v>115</v>
      </c>
      <c r="B116" s="16" t="s">
        <v>98</v>
      </c>
      <c r="C116" s="17" t="s">
        <v>563</v>
      </c>
      <c r="D116" s="16" t="s">
        <v>58</v>
      </c>
      <c r="E116" s="16" t="s">
        <v>58</v>
      </c>
      <c r="F116" s="16">
        <v>1067.14</v>
      </c>
      <c r="G116" s="16">
        <v>175.91</v>
      </c>
      <c r="H116" s="16">
        <v>891.23</v>
      </c>
      <c r="I116" s="16">
        <v>1</v>
      </c>
      <c r="J116" s="16" t="s">
        <v>22</v>
      </c>
      <c r="K116" s="16"/>
      <c r="L116" s="16" t="s">
        <v>539</v>
      </c>
      <c r="M116" s="16" t="s">
        <v>101</v>
      </c>
      <c r="N116" s="16" t="s">
        <v>381</v>
      </c>
      <c r="O116" s="17" t="s">
        <v>382</v>
      </c>
      <c r="P116" s="16" t="s">
        <v>104</v>
      </c>
      <c r="Q116" s="17" t="s">
        <v>564</v>
      </c>
      <c r="R116" s="16" t="s">
        <v>104</v>
      </c>
      <c r="S116" s="16" t="s">
        <v>58</v>
      </c>
      <c r="T116" s="16" t="s">
        <v>106</v>
      </c>
      <c r="U116" s="22">
        <v>1.95</v>
      </c>
      <c r="V116" s="23" t="s">
        <v>104</v>
      </c>
      <c r="W116" s="16" t="s">
        <v>107</v>
      </c>
      <c r="X116" s="16" t="s">
        <v>22</v>
      </c>
      <c r="Y116" s="28"/>
    </row>
    <row r="117" spans="1:25">
      <c r="A117" s="16">
        <v>116</v>
      </c>
      <c r="B117" s="16"/>
      <c r="C117" s="17" t="s">
        <v>112</v>
      </c>
      <c r="D117" s="16" t="s">
        <v>59</v>
      </c>
      <c r="E117" s="16" t="s">
        <v>59</v>
      </c>
      <c r="F117" s="16"/>
      <c r="G117" s="16"/>
      <c r="H117" s="16"/>
      <c r="I117" s="16">
        <v>6</v>
      </c>
      <c r="J117" s="16" t="s">
        <v>26</v>
      </c>
      <c r="K117" s="16"/>
      <c r="L117" s="16" t="s">
        <v>59</v>
      </c>
      <c r="M117" s="16" t="s">
        <v>101</v>
      </c>
      <c r="N117" s="16" t="s">
        <v>565</v>
      </c>
      <c r="O117" s="17" t="s">
        <v>101</v>
      </c>
      <c r="P117" s="16" t="s">
        <v>104</v>
      </c>
      <c r="Q117" s="17" t="s">
        <v>566</v>
      </c>
      <c r="R117" s="16"/>
      <c r="S117" s="16" t="s">
        <v>59</v>
      </c>
      <c r="T117" s="16" t="s">
        <v>525</v>
      </c>
      <c r="U117" s="22">
        <v>6</v>
      </c>
      <c r="V117" s="23" t="s">
        <v>104</v>
      </c>
      <c r="W117" s="16" t="s">
        <v>107</v>
      </c>
      <c r="X117" s="16" t="s">
        <v>26</v>
      </c>
      <c r="Y117" s="28"/>
    </row>
    <row r="118" spans="1:25">
      <c r="A118" s="16">
        <v>117</v>
      </c>
      <c r="B118" s="16"/>
      <c r="C118" s="17" t="s">
        <v>112</v>
      </c>
      <c r="D118" s="16" t="s">
        <v>59</v>
      </c>
      <c r="E118" s="16" t="s">
        <v>59</v>
      </c>
      <c r="F118" s="16"/>
      <c r="G118" s="16"/>
      <c r="H118" s="16"/>
      <c r="I118" s="16">
        <v>1</v>
      </c>
      <c r="J118" s="16" t="s">
        <v>26</v>
      </c>
      <c r="K118" s="16"/>
      <c r="L118" s="16" t="s">
        <v>59</v>
      </c>
      <c r="M118" s="16" t="s">
        <v>101</v>
      </c>
      <c r="N118" s="16" t="s">
        <v>113</v>
      </c>
      <c r="O118" s="17" t="s">
        <v>101</v>
      </c>
      <c r="P118" s="16" t="s">
        <v>104</v>
      </c>
      <c r="Q118" s="17" t="s">
        <v>567</v>
      </c>
      <c r="R118" s="16"/>
      <c r="S118" s="16" t="s">
        <v>59</v>
      </c>
      <c r="T118" s="16" t="s">
        <v>525</v>
      </c>
      <c r="U118" s="22">
        <v>1</v>
      </c>
      <c r="V118" s="23" t="s">
        <v>104</v>
      </c>
      <c r="W118" s="16" t="s">
        <v>107</v>
      </c>
      <c r="X118" s="16" t="s">
        <v>26</v>
      </c>
      <c r="Y118" s="28"/>
    </row>
    <row r="119" spans="1:25">
      <c r="A119" s="16">
        <v>118</v>
      </c>
      <c r="B119" s="16" t="s">
        <v>568</v>
      </c>
      <c r="C119" s="17" t="s">
        <v>569</v>
      </c>
      <c r="D119" s="16" t="s">
        <v>60</v>
      </c>
      <c r="E119" s="16" t="s">
        <v>60</v>
      </c>
      <c r="F119" s="16">
        <v>3412.89</v>
      </c>
      <c r="G119" s="16">
        <v>3346.86</v>
      </c>
      <c r="H119" s="16">
        <v>66.03</v>
      </c>
      <c r="I119" s="16">
        <v>1</v>
      </c>
      <c r="J119" s="16" t="s">
        <v>61</v>
      </c>
      <c r="K119" s="16"/>
      <c r="L119" s="16" t="s">
        <v>60</v>
      </c>
      <c r="M119" s="16" t="s">
        <v>101</v>
      </c>
      <c r="N119" s="16" t="s">
        <v>102</v>
      </c>
      <c r="O119" s="17" t="s">
        <v>103</v>
      </c>
      <c r="P119" s="16" t="s">
        <v>104</v>
      </c>
      <c r="Q119" s="17" t="s">
        <v>570</v>
      </c>
      <c r="R119" s="16" t="s">
        <v>104</v>
      </c>
      <c r="S119" s="16" t="s">
        <v>60</v>
      </c>
      <c r="T119" s="16" t="s">
        <v>106</v>
      </c>
      <c r="U119" s="22">
        <v>1</v>
      </c>
      <c r="V119" s="23" t="s">
        <v>104</v>
      </c>
      <c r="W119" s="16" t="s">
        <v>107</v>
      </c>
      <c r="X119" s="16" t="s">
        <v>61</v>
      </c>
      <c r="Y119" s="28"/>
    </row>
    <row r="120" spans="1:25">
      <c r="A120" s="16">
        <v>119</v>
      </c>
      <c r="B120" s="16" t="s">
        <v>234</v>
      </c>
      <c r="C120" s="17" t="s">
        <v>571</v>
      </c>
      <c r="D120" s="16" t="s">
        <v>572</v>
      </c>
      <c r="E120" s="16" t="s">
        <v>572</v>
      </c>
      <c r="F120" s="16">
        <v>1813.17</v>
      </c>
      <c r="G120" s="16">
        <v>54.4</v>
      </c>
      <c r="H120" s="16">
        <v>1758.77</v>
      </c>
      <c r="I120" s="16">
        <v>1</v>
      </c>
      <c r="J120" s="16" t="s">
        <v>22</v>
      </c>
      <c r="K120" s="16"/>
      <c r="L120" s="16" t="s">
        <v>62</v>
      </c>
      <c r="M120" s="16" t="s">
        <v>101</v>
      </c>
      <c r="N120" s="16" t="s">
        <v>238</v>
      </c>
      <c r="O120" s="17" t="s">
        <v>239</v>
      </c>
      <c r="P120" s="16" t="s">
        <v>104</v>
      </c>
      <c r="Q120" s="17" t="s">
        <v>573</v>
      </c>
      <c r="R120" s="16" t="s">
        <v>104</v>
      </c>
      <c r="S120" s="16" t="s">
        <v>62</v>
      </c>
      <c r="T120" s="16" t="s">
        <v>46</v>
      </c>
      <c r="U120" s="22" t="s">
        <v>104</v>
      </c>
      <c r="V120" s="23" t="s">
        <v>104</v>
      </c>
      <c r="W120" s="16" t="s">
        <v>251</v>
      </c>
      <c r="X120" s="16" t="s">
        <v>22</v>
      </c>
      <c r="Y120" s="28"/>
    </row>
    <row r="121" spans="1:25">
      <c r="A121" s="16">
        <v>120</v>
      </c>
      <c r="B121" s="16" t="s">
        <v>159</v>
      </c>
      <c r="C121" s="17" t="s">
        <v>574</v>
      </c>
      <c r="D121" s="16" t="s">
        <v>63</v>
      </c>
      <c r="E121" s="16" t="s">
        <v>63</v>
      </c>
      <c r="F121" s="16">
        <v>2949.21</v>
      </c>
      <c r="G121" s="16">
        <v>2392.98</v>
      </c>
      <c r="H121" s="16">
        <v>556.23</v>
      </c>
      <c r="I121" s="16">
        <v>1</v>
      </c>
      <c r="J121" s="16" t="s">
        <v>22</v>
      </c>
      <c r="K121" s="16"/>
      <c r="L121" s="16" t="s">
        <v>63</v>
      </c>
      <c r="M121" s="16" t="s">
        <v>101</v>
      </c>
      <c r="N121" s="16" t="s">
        <v>575</v>
      </c>
      <c r="O121" s="17" t="s">
        <v>576</v>
      </c>
      <c r="P121" s="16" t="s">
        <v>104</v>
      </c>
      <c r="Q121" s="17" t="s">
        <v>577</v>
      </c>
      <c r="R121" s="16" t="s">
        <v>104</v>
      </c>
      <c r="S121" s="16" t="s">
        <v>63</v>
      </c>
      <c r="T121" s="16" t="s">
        <v>106</v>
      </c>
      <c r="U121" s="22">
        <v>18.5</v>
      </c>
      <c r="V121" s="23" t="s">
        <v>104</v>
      </c>
      <c r="W121" s="16" t="s">
        <v>107</v>
      </c>
      <c r="X121" s="16" t="s">
        <v>22</v>
      </c>
      <c r="Y121" s="28"/>
    </row>
    <row r="122" spans="1:25">
      <c r="A122" s="16">
        <v>121</v>
      </c>
      <c r="B122" s="16" t="s">
        <v>159</v>
      </c>
      <c r="C122" s="17" t="s">
        <v>578</v>
      </c>
      <c r="D122" s="16" t="s">
        <v>63</v>
      </c>
      <c r="E122" s="16" t="s">
        <v>63</v>
      </c>
      <c r="F122" s="16">
        <v>2949.21</v>
      </c>
      <c r="G122" s="16">
        <v>2392.98</v>
      </c>
      <c r="H122" s="16">
        <v>556.23</v>
      </c>
      <c r="I122" s="16">
        <v>1</v>
      </c>
      <c r="J122" s="16" t="s">
        <v>22</v>
      </c>
      <c r="K122" s="16"/>
      <c r="L122" s="16" t="s">
        <v>63</v>
      </c>
      <c r="M122" s="16" t="s">
        <v>101</v>
      </c>
      <c r="N122" s="16" t="s">
        <v>575</v>
      </c>
      <c r="O122" s="17" t="s">
        <v>576</v>
      </c>
      <c r="P122" s="16" t="s">
        <v>104</v>
      </c>
      <c r="Q122" s="17" t="s">
        <v>579</v>
      </c>
      <c r="R122" s="16" t="s">
        <v>104</v>
      </c>
      <c r="S122" s="16" t="s">
        <v>63</v>
      </c>
      <c r="T122" s="16" t="s">
        <v>106</v>
      </c>
      <c r="U122" s="22">
        <v>18.5</v>
      </c>
      <c r="V122" s="23" t="s">
        <v>104</v>
      </c>
      <c r="W122" s="16" t="s">
        <v>107</v>
      </c>
      <c r="X122" s="16" t="s">
        <v>22</v>
      </c>
      <c r="Y122" s="28"/>
    </row>
    <row r="123" spans="1:25">
      <c r="A123" s="16">
        <v>122</v>
      </c>
      <c r="B123" s="16" t="s">
        <v>159</v>
      </c>
      <c r="C123" s="17" t="s">
        <v>580</v>
      </c>
      <c r="D123" s="16" t="s">
        <v>63</v>
      </c>
      <c r="E123" s="16" t="s">
        <v>63</v>
      </c>
      <c r="F123" s="16">
        <v>2949.21</v>
      </c>
      <c r="G123" s="16">
        <v>2392.98</v>
      </c>
      <c r="H123" s="16">
        <v>556.23</v>
      </c>
      <c r="I123" s="16">
        <v>1</v>
      </c>
      <c r="J123" s="16" t="s">
        <v>22</v>
      </c>
      <c r="K123" s="16"/>
      <c r="L123" s="16" t="s">
        <v>63</v>
      </c>
      <c r="M123" s="16" t="s">
        <v>101</v>
      </c>
      <c r="N123" s="16" t="s">
        <v>575</v>
      </c>
      <c r="O123" s="17" t="s">
        <v>576</v>
      </c>
      <c r="P123" s="16" t="s">
        <v>104</v>
      </c>
      <c r="Q123" s="17" t="s">
        <v>581</v>
      </c>
      <c r="R123" s="16" t="s">
        <v>104</v>
      </c>
      <c r="S123" s="16" t="s">
        <v>63</v>
      </c>
      <c r="T123" s="16" t="s">
        <v>106</v>
      </c>
      <c r="U123" s="22">
        <v>18.5</v>
      </c>
      <c r="V123" s="23" t="s">
        <v>104</v>
      </c>
      <c r="W123" s="16" t="s">
        <v>107</v>
      </c>
      <c r="X123" s="16" t="s">
        <v>22</v>
      </c>
      <c r="Y123" s="28"/>
    </row>
    <row r="124" spans="1:25">
      <c r="A124" s="16">
        <v>123</v>
      </c>
      <c r="B124" s="16" t="s">
        <v>234</v>
      </c>
      <c r="C124" s="17" t="s">
        <v>582</v>
      </c>
      <c r="D124" s="16" t="s">
        <v>63</v>
      </c>
      <c r="E124" s="16" t="s">
        <v>63</v>
      </c>
      <c r="F124" s="16">
        <v>2307.87</v>
      </c>
      <c r="G124" s="16">
        <v>69.24</v>
      </c>
      <c r="H124" s="16">
        <v>2238.63</v>
      </c>
      <c r="I124" s="16">
        <v>1</v>
      </c>
      <c r="J124" s="16" t="s">
        <v>22</v>
      </c>
      <c r="K124" s="16"/>
      <c r="L124" s="16" t="s">
        <v>63</v>
      </c>
      <c r="M124" s="16" t="s">
        <v>101</v>
      </c>
      <c r="N124" s="16" t="s">
        <v>583</v>
      </c>
      <c r="O124" s="17" t="s">
        <v>584</v>
      </c>
      <c r="P124" s="16" t="s">
        <v>460</v>
      </c>
      <c r="Q124" s="17" t="s">
        <v>585</v>
      </c>
      <c r="R124" s="16" t="s">
        <v>104</v>
      </c>
      <c r="S124" s="16" t="s">
        <v>63</v>
      </c>
      <c r="T124" s="16" t="s">
        <v>106</v>
      </c>
      <c r="U124" s="22">
        <v>7</v>
      </c>
      <c r="V124" s="23"/>
      <c r="W124" s="16" t="s">
        <v>107</v>
      </c>
      <c r="X124" s="16" t="s">
        <v>22</v>
      </c>
      <c r="Y124" s="28"/>
    </row>
    <row r="125" spans="6:7">
      <c r="F125">
        <f>SUM(F2:F124)</f>
        <v>780637.92</v>
      </c>
      <c r="G125">
        <f>SUM(G2:G124)</f>
        <v>125946.08</v>
      </c>
    </row>
  </sheetData>
  <autoFilter xmlns:etc="http://www.wps.cn/officeDocument/2017/etCustomData" ref="A1:AE125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N356"/>
  <sheetViews>
    <sheetView workbookViewId="0">
      <selection activeCell="A10" sqref="A10"/>
    </sheetView>
  </sheetViews>
  <sheetFormatPr defaultColWidth="8.88888888888889" defaultRowHeight="14.4"/>
  <cols>
    <col min="1" max="1" width="28.4444444444444" customWidth="1"/>
    <col min="2" max="2" width="16.1111111111111" customWidth="1"/>
    <col min="3" max="3" width="16.4444444444444" customWidth="1"/>
    <col min="4" max="4" width="15.3333333333333" customWidth="1"/>
    <col min="5" max="6" width="13.6666666666667" customWidth="1"/>
    <col min="10" max="10" width="23.2222222222222" customWidth="1"/>
    <col min="12" max="13" width="20" customWidth="1"/>
  </cols>
  <sheetData>
    <row r="1" ht="43.2" spans="1:14">
      <c r="A1" s="1" t="s">
        <v>586</v>
      </c>
      <c r="B1" s="2" t="s">
        <v>587</v>
      </c>
      <c r="C1" s="3" t="s">
        <v>588</v>
      </c>
      <c r="D1" s="1" t="s">
        <v>589</v>
      </c>
      <c r="E1" s="3" t="s">
        <v>590</v>
      </c>
      <c r="F1" s="4" t="s">
        <v>591</v>
      </c>
      <c r="G1" s="4" t="s">
        <v>592</v>
      </c>
      <c r="H1" s="4" t="s">
        <v>593</v>
      </c>
      <c r="I1" s="4" t="s">
        <v>85</v>
      </c>
      <c r="J1" s="4" t="s">
        <v>594</v>
      </c>
      <c r="K1" s="4" t="s">
        <v>87</v>
      </c>
      <c r="L1" s="4" t="s">
        <v>595</v>
      </c>
      <c r="M1" s="4" t="s">
        <v>596</v>
      </c>
      <c r="N1" s="4" t="s">
        <v>90</v>
      </c>
    </row>
    <row r="2" spans="1:14">
      <c r="A2" s="5" t="s">
        <v>597</v>
      </c>
      <c r="B2" s="5" t="s">
        <v>598</v>
      </c>
      <c r="C2" s="5" t="s">
        <v>539</v>
      </c>
      <c r="D2" s="5" t="s">
        <v>58</v>
      </c>
      <c r="E2" s="5">
        <v>1463.34</v>
      </c>
      <c r="F2" s="5">
        <v>43.9</v>
      </c>
      <c r="G2" s="5">
        <v>1</v>
      </c>
      <c r="H2" s="5" t="s">
        <v>22</v>
      </c>
      <c r="I2" s="6" t="s">
        <v>599</v>
      </c>
      <c r="J2" s="7" t="s">
        <v>539</v>
      </c>
      <c r="K2" s="6"/>
      <c r="L2" s="6" t="s">
        <v>600</v>
      </c>
      <c r="M2" s="6" t="s">
        <v>601</v>
      </c>
      <c r="N2" s="6"/>
    </row>
    <row r="3" spans="1:14">
      <c r="A3" s="5" t="s">
        <v>597</v>
      </c>
      <c r="B3" s="5" t="s">
        <v>602</v>
      </c>
      <c r="C3" s="5" t="s">
        <v>539</v>
      </c>
      <c r="D3" s="5" t="s">
        <v>58</v>
      </c>
      <c r="E3" s="5">
        <v>1463.34</v>
      </c>
      <c r="F3" s="5">
        <v>43.9</v>
      </c>
      <c r="G3" s="5">
        <v>1</v>
      </c>
      <c r="H3" s="5" t="s">
        <v>22</v>
      </c>
      <c r="I3" s="6" t="s">
        <v>599</v>
      </c>
      <c r="J3" s="7" t="s">
        <v>539</v>
      </c>
      <c r="K3" s="6"/>
      <c r="L3" s="6" t="s">
        <v>600</v>
      </c>
      <c r="M3" s="6" t="s">
        <v>601</v>
      </c>
      <c r="N3" s="6"/>
    </row>
    <row r="4" spans="1:14">
      <c r="A4" s="5" t="s">
        <v>597</v>
      </c>
      <c r="B4" s="5" t="s">
        <v>603</v>
      </c>
      <c r="C4" s="5" t="s">
        <v>604</v>
      </c>
      <c r="D4" s="5" t="s">
        <v>72</v>
      </c>
      <c r="E4" s="5">
        <v>456.2</v>
      </c>
      <c r="F4" s="5">
        <v>227.42</v>
      </c>
      <c r="G4" s="5">
        <v>1</v>
      </c>
      <c r="H4" s="5" t="s">
        <v>22</v>
      </c>
      <c r="I4" s="6" t="s">
        <v>599</v>
      </c>
      <c r="J4" s="7" t="s">
        <v>605</v>
      </c>
      <c r="K4" s="6"/>
      <c r="L4" s="6" t="s">
        <v>600</v>
      </c>
      <c r="M4" s="6" t="s">
        <v>601</v>
      </c>
      <c r="N4" s="6"/>
    </row>
    <row r="5" spans="1:14">
      <c r="A5" s="5" t="s">
        <v>597</v>
      </c>
      <c r="B5" s="5" t="s">
        <v>606</v>
      </c>
      <c r="C5" s="5" t="s">
        <v>607</v>
      </c>
      <c r="D5" s="5" t="s">
        <v>76</v>
      </c>
      <c r="E5" s="5">
        <v>1346.05</v>
      </c>
      <c r="F5" s="5">
        <v>985</v>
      </c>
      <c r="G5" s="5">
        <v>1</v>
      </c>
      <c r="H5" s="5" t="s">
        <v>22</v>
      </c>
      <c r="I5" s="6" t="s">
        <v>599</v>
      </c>
      <c r="J5" s="7" t="s">
        <v>608</v>
      </c>
      <c r="K5" s="6"/>
      <c r="L5" s="6" t="s">
        <v>609</v>
      </c>
      <c r="M5" s="6" t="s">
        <v>610</v>
      </c>
      <c r="N5" s="6"/>
    </row>
    <row r="6" spans="1:14">
      <c r="A6" s="5" t="s">
        <v>597</v>
      </c>
      <c r="B6" s="5" t="s">
        <v>611</v>
      </c>
      <c r="C6" s="5" t="s">
        <v>612</v>
      </c>
      <c r="D6" s="5" t="s">
        <v>55</v>
      </c>
      <c r="E6" s="5">
        <v>317.02</v>
      </c>
      <c r="F6" s="5">
        <v>9.51</v>
      </c>
      <c r="G6" s="5">
        <v>1</v>
      </c>
      <c r="H6" s="5" t="s">
        <v>22</v>
      </c>
      <c r="I6" s="6" t="s">
        <v>599</v>
      </c>
      <c r="J6" s="7" t="s">
        <v>613</v>
      </c>
      <c r="K6" s="6"/>
      <c r="L6" s="6" t="s">
        <v>609</v>
      </c>
      <c r="M6" s="6" t="s">
        <v>610</v>
      </c>
      <c r="N6" s="6"/>
    </row>
    <row r="7" spans="1:14">
      <c r="A7" s="5" t="s">
        <v>597</v>
      </c>
      <c r="B7" s="5" t="s">
        <v>614</v>
      </c>
      <c r="C7" s="5" t="s">
        <v>604</v>
      </c>
      <c r="D7" s="5" t="s">
        <v>72</v>
      </c>
      <c r="E7" s="5">
        <v>453.21</v>
      </c>
      <c r="F7" s="5">
        <v>182.19</v>
      </c>
      <c r="G7" s="5">
        <v>1</v>
      </c>
      <c r="H7" s="5" t="s">
        <v>22</v>
      </c>
      <c r="I7" s="6" t="s">
        <v>599</v>
      </c>
      <c r="J7" s="7" t="s">
        <v>615</v>
      </c>
      <c r="K7" s="6"/>
      <c r="L7" s="6" t="s">
        <v>609</v>
      </c>
      <c r="M7" s="6" t="s">
        <v>610</v>
      </c>
      <c r="N7" s="6"/>
    </row>
    <row r="8" spans="1:14">
      <c r="A8" s="5" t="s">
        <v>597</v>
      </c>
      <c r="B8" s="5" t="s">
        <v>616</v>
      </c>
      <c r="C8" s="5" t="s">
        <v>355</v>
      </c>
      <c r="D8" s="5" t="s">
        <v>45</v>
      </c>
      <c r="E8" s="5">
        <v>2378.52</v>
      </c>
      <c r="F8" s="5">
        <v>71.36</v>
      </c>
      <c r="G8" s="5">
        <v>1</v>
      </c>
      <c r="H8" s="5" t="s">
        <v>22</v>
      </c>
      <c r="I8" s="6" t="s">
        <v>599</v>
      </c>
      <c r="J8" s="7" t="s">
        <v>617</v>
      </c>
      <c r="K8" s="6"/>
      <c r="L8" s="6" t="s">
        <v>618</v>
      </c>
      <c r="M8" s="6" t="s">
        <v>619</v>
      </c>
      <c r="N8" s="6"/>
    </row>
    <row r="9" spans="1:14">
      <c r="A9" s="5" t="s">
        <v>597</v>
      </c>
      <c r="B9" s="5" t="s">
        <v>620</v>
      </c>
      <c r="C9" s="5" t="s">
        <v>621</v>
      </c>
      <c r="D9" s="5" t="s">
        <v>42</v>
      </c>
      <c r="E9" s="5">
        <v>3282.13</v>
      </c>
      <c r="F9" s="5">
        <v>98.46</v>
      </c>
      <c r="G9" s="5">
        <v>1</v>
      </c>
      <c r="H9" s="5" t="s">
        <v>22</v>
      </c>
      <c r="I9" s="6" t="s">
        <v>599</v>
      </c>
      <c r="J9" s="7" t="s">
        <v>622</v>
      </c>
      <c r="K9" s="6"/>
      <c r="L9" s="6" t="s">
        <v>618</v>
      </c>
      <c r="M9" s="6" t="s">
        <v>619</v>
      </c>
      <c r="N9" s="6"/>
    </row>
    <row r="10" spans="1:14">
      <c r="A10" s="5" t="s">
        <v>597</v>
      </c>
      <c r="B10" s="5" t="s">
        <v>623</v>
      </c>
      <c r="C10" s="5" t="s">
        <v>48</v>
      </c>
      <c r="D10" s="5" t="s">
        <v>48</v>
      </c>
      <c r="E10" s="5">
        <v>7012.98</v>
      </c>
      <c r="F10" s="5">
        <v>210.39</v>
      </c>
      <c r="G10" s="5">
        <v>1</v>
      </c>
      <c r="H10" s="5" t="s">
        <v>49</v>
      </c>
      <c r="I10" s="6" t="s">
        <v>599</v>
      </c>
      <c r="J10" s="7" t="s">
        <v>390</v>
      </c>
      <c r="K10" s="6"/>
      <c r="L10" s="6" t="s">
        <v>618</v>
      </c>
      <c r="M10" s="6" t="s">
        <v>619</v>
      </c>
      <c r="N10" s="6"/>
    </row>
    <row r="11" spans="1:14">
      <c r="A11" s="5" t="s">
        <v>597</v>
      </c>
      <c r="B11" s="5" t="s">
        <v>624</v>
      </c>
      <c r="C11" s="5" t="s">
        <v>625</v>
      </c>
      <c r="D11" s="5" t="s">
        <v>64</v>
      </c>
      <c r="E11" s="5">
        <v>4193.1</v>
      </c>
      <c r="F11" s="5">
        <v>125.79</v>
      </c>
      <c r="G11" s="5">
        <v>1</v>
      </c>
      <c r="H11" s="5" t="s">
        <v>53</v>
      </c>
      <c r="I11" s="6" t="s">
        <v>599</v>
      </c>
      <c r="J11" s="7" t="s">
        <v>626</v>
      </c>
      <c r="K11" s="6"/>
      <c r="L11" s="6" t="s">
        <v>618</v>
      </c>
      <c r="M11" s="6" t="s">
        <v>619</v>
      </c>
      <c r="N11" s="6"/>
    </row>
    <row r="12" spans="1:14">
      <c r="A12" s="5" t="s">
        <v>597</v>
      </c>
      <c r="B12" s="5" t="s">
        <v>627</v>
      </c>
      <c r="C12" s="5" t="s">
        <v>62</v>
      </c>
      <c r="D12" s="5" t="s">
        <v>62</v>
      </c>
      <c r="E12" s="5">
        <v>1937.14</v>
      </c>
      <c r="F12" s="5">
        <v>58.11</v>
      </c>
      <c r="G12" s="5">
        <v>1</v>
      </c>
      <c r="H12" s="5" t="s">
        <v>22</v>
      </c>
      <c r="I12" s="6" t="s">
        <v>599</v>
      </c>
      <c r="J12" s="7" t="s">
        <v>628</v>
      </c>
      <c r="K12" s="6"/>
      <c r="L12" s="6" t="s">
        <v>618</v>
      </c>
      <c r="M12" s="6" t="s">
        <v>619</v>
      </c>
      <c r="N12" s="6"/>
    </row>
    <row r="13" spans="1:14">
      <c r="A13" s="5" t="s">
        <v>597</v>
      </c>
      <c r="B13" s="5" t="s">
        <v>629</v>
      </c>
      <c r="C13" s="5" t="s">
        <v>355</v>
      </c>
      <c r="D13" s="5" t="s">
        <v>45</v>
      </c>
      <c r="E13" s="5">
        <v>4619.59</v>
      </c>
      <c r="F13" s="5">
        <v>138.59</v>
      </c>
      <c r="G13" s="5">
        <v>1</v>
      </c>
      <c r="H13" s="5" t="s">
        <v>22</v>
      </c>
      <c r="I13" s="6" t="s">
        <v>599</v>
      </c>
      <c r="J13" s="7" t="s">
        <v>630</v>
      </c>
      <c r="K13" s="6"/>
      <c r="L13" s="6" t="s">
        <v>631</v>
      </c>
      <c r="M13" s="6" t="s">
        <v>632</v>
      </c>
      <c r="N13" s="6"/>
    </row>
    <row r="14" spans="1:14">
      <c r="A14" s="5" t="s">
        <v>597</v>
      </c>
      <c r="B14" s="5" t="s">
        <v>633</v>
      </c>
      <c r="C14" s="5" t="s">
        <v>634</v>
      </c>
      <c r="D14" s="5" t="s">
        <v>50</v>
      </c>
      <c r="E14" s="5">
        <v>503.7</v>
      </c>
      <c r="F14" s="5">
        <v>15.11</v>
      </c>
      <c r="G14" s="5">
        <v>1</v>
      </c>
      <c r="H14" s="5" t="s">
        <v>49</v>
      </c>
      <c r="I14" s="6" t="s">
        <v>599</v>
      </c>
      <c r="J14" s="7" t="s">
        <v>408</v>
      </c>
      <c r="K14" s="6"/>
      <c r="L14" s="6" t="s">
        <v>631</v>
      </c>
      <c r="M14" s="6" t="s">
        <v>632</v>
      </c>
      <c r="N14" s="6"/>
    </row>
    <row r="15" spans="1:14">
      <c r="A15" s="5" t="s">
        <v>597</v>
      </c>
      <c r="B15" s="5" t="s">
        <v>635</v>
      </c>
      <c r="C15" s="5" t="s">
        <v>636</v>
      </c>
      <c r="D15" s="5" t="s">
        <v>27</v>
      </c>
      <c r="E15" s="5">
        <v>1506.94</v>
      </c>
      <c r="F15" s="5">
        <v>142.69</v>
      </c>
      <c r="G15" s="5">
        <v>1</v>
      </c>
      <c r="H15" s="5" t="s">
        <v>61</v>
      </c>
      <c r="I15" s="6" t="s">
        <v>599</v>
      </c>
      <c r="J15" s="7" t="s">
        <v>637</v>
      </c>
      <c r="K15" s="6"/>
      <c r="L15" s="6" t="s">
        <v>631</v>
      </c>
      <c r="M15" s="6" t="s">
        <v>632</v>
      </c>
      <c r="N15" s="6"/>
    </row>
    <row r="16" spans="1:14">
      <c r="A16" s="5" t="s">
        <v>597</v>
      </c>
      <c r="B16" s="5" t="s">
        <v>638</v>
      </c>
      <c r="C16" s="5" t="s">
        <v>62</v>
      </c>
      <c r="D16" s="5" t="s">
        <v>62</v>
      </c>
      <c r="E16" s="5">
        <v>2806.99</v>
      </c>
      <c r="F16" s="5">
        <v>84.21</v>
      </c>
      <c r="G16" s="5">
        <v>1</v>
      </c>
      <c r="H16" s="5" t="s">
        <v>22</v>
      </c>
      <c r="I16" s="6" t="s">
        <v>599</v>
      </c>
      <c r="J16" s="7" t="s">
        <v>639</v>
      </c>
      <c r="K16" s="6"/>
      <c r="L16" s="6" t="s">
        <v>631</v>
      </c>
      <c r="M16" s="6" t="s">
        <v>632</v>
      </c>
      <c r="N16" s="6"/>
    </row>
    <row r="17" spans="1:14">
      <c r="A17" s="5" t="s">
        <v>597</v>
      </c>
      <c r="B17" s="5" t="s">
        <v>640</v>
      </c>
      <c r="C17" s="5" t="s">
        <v>612</v>
      </c>
      <c r="D17" s="5" t="s">
        <v>55</v>
      </c>
      <c r="E17" s="5">
        <v>511.31</v>
      </c>
      <c r="F17" s="5">
        <v>29.11</v>
      </c>
      <c r="G17" s="5">
        <v>1</v>
      </c>
      <c r="H17" s="5" t="s">
        <v>22</v>
      </c>
      <c r="I17" s="6" t="s">
        <v>599</v>
      </c>
      <c r="J17" s="7" t="s">
        <v>613</v>
      </c>
      <c r="K17" s="6"/>
      <c r="L17" s="6" t="s">
        <v>631</v>
      </c>
      <c r="M17" s="6" t="s">
        <v>632</v>
      </c>
      <c r="N17" s="6"/>
    </row>
    <row r="18" spans="1:14">
      <c r="A18" s="5" t="s">
        <v>597</v>
      </c>
      <c r="B18" s="5" t="s">
        <v>641</v>
      </c>
      <c r="C18" s="5" t="s">
        <v>634</v>
      </c>
      <c r="D18" s="5" t="s">
        <v>50</v>
      </c>
      <c r="E18" s="5">
        <v>299.7</v>
      </c>
      <c r="F18" s="5">
        <v>8.99</v>
      </c>
      <c r="G18" s="5">
        <v>1</v>
      </c>
      <c r="H18" s="5" t="s">
        <v>49</v>
      </c>
      <c r="I18" s="6" t="s">
        <v>599</v>
      </c>
      <c r="J18" s="7" t="s">
        <v>408</v>
      </c>
      <c r="K18" s="6"/>
      <c r="L18" s="6" t="s">
        <v>642</v>
      </c>
      <c r="M18" s="6" t="s">
        <v>643</v>
      </c>
      <c r="N18" s="6"/>
    </row>
    <row r="19" spans="1:14">
      <c r="A19" s="5" t="s">
        <v>597</v>
      </c>
      <c r="B19" s="5" t="s">
        <v>644</v>
      </c>
      <c r="C19" s="5" t="s">
        <v>607</v>
      </c>
      <c r="D19" s="5" t="s">
        <v>76</v>
      </c>
      <c r="E19" s="5">
        <v>1367.02</v>
      </c>
      <c r="F19" s="5">
        <v>1004.58</v>
      </c>
      <c r="G19" s="5">
        <v>1</v>
      </c>
      <c r="H19" s="5" t="s">
        <v>22</v>
      </c>
      <c r="I19" s="6" t="s">
        <v>599</v>
      </c>
      <c r="J19" s="7" t="s">
        <v>608</v>
      </c>
      <c r="K19" s="6"/>
      <c r="L19" s="6" t="s">
        <v>642</v>
      </c>
      <c r="M19" s="6" t="s">
        <v>643</v>
      </c>
      <c r="N19" s="6"/>
    </row>
    <row r="20" spans="1:14">
      <c r="A20" s="5" t="s">
        <v>597</v>
      </c>
      <c r="B20" s="5" t="s">
        <v>645</v>
      </c>
      <c r="C20" s="5" t="s">
        <v>355</v>
      </c>
      <c r="D20" s="5" t="s">
        <v>45</v>
      </c>
      <c r="E20" s="5">
        <v>4619.59</v>
      </c>
      <c r="F20" s="5">
        <v>138.59</v>
      </c>
      <c r="G20" s="5">
        <v>1</v>
      </c>
      <c r="H20" s="5" t="s">
        <v>22</v>
      </c>
      <c r="I20" s="6" t="s">
        <v>599</v>
      </c>
      <c r="J20" s="7" t="s">
        <v>630</v>
      </c>
      <c r="K20" s="6"/>
      <c r="L20" s="6" t="s">
        <v>646</v>
      </c>
      <c r="M20" s="6" t="s">
        <v>647</v>
      </c>
      <c r="N20" s="6"/>
    </row>
    <row r="21" spans="1:14">
      <c r="A21" s="5" t="s">
        <v>597</v>
      </c>
      <c r="B21" s="5" t="s">
        <v>648</v>
      </c>
      <c r="C21" s="5" t="s">
        <v>634</v>
      </c>
      <c r="D21" s="5" t="s">
        <v>50</v>
      </c>
      <c r="E21" s="5">
        <v>299.4</v>
      </c>
      <c r="F21" s="5">
        <v>8.98</v>
      </c>
      <c r="G21" s="5">
        <v>1</v>
      </c>
      <c r="H21" s="5" t="s">
        <v>49</v>
      </c>
      <c r="I21" s="6" t="s">
        <v>599</v>
      </c>
      <c r="J21" s="7" t="s">
        <v>408</v>
      </c>
      <c r="K21" s="6"/>
      <c r="L21" s="6" t="s">
        <v>646</v>
      </c>
      <c r="M21" s="6" t="s">
        <v>647</v>
      </c>
      <c r="N21" s="6"/>
    </row>
    <row r="22" spans="1:14">
      <c r="A22" s="5" t="s">
        <v>597</v>
      </c>
      <c r="B22" s="5" t="s">
        <v>649</v>
      </c>
      <c r="C22" s="5" t="s">
        <v>612</v>
      </c>
      <c r="D22" s="5" t="s">
        <v>58</v>
      </c>
      <c r="E22" s="5">
        <v>65</v>
      </c>
      <c r="F22" s="5">
        <v>1.95</v>
      </c>
      <c r="G22" s="5">
        <v>1</v>
      </c>
      <c r="H22" s="5" t="s">
        <v>22</v>
      </c>
      <c r="I22" s="6" t="s">
        <v>599</v>
      </c>
      <c r="J22" s="7" t="s">
        <v>650</v>
      </c>
      <c r="K22" s="6"/>
      <c r="L22" s="6" t="s">
        <v>646</v>
      </c>
      <c r="M22" s="6" t="s">
        <v>647</v>
      </c>
      <c r="N22" s="6"/>
    </row>
    <row r="23" spans="1:14">
      <c r="A23" s="5" t="s">
        <v>597</v>
      </c>
      <c r="B23" s="5" t="s">
        <v>651</v>
      </c>
      <c r="C23" s="5" t="s">
        <v>652</v>
      </c>
      <c r="D23" s="5" t="s">
        <v>69</v>
      </c>
      <c r="E23" s="5">
        <v>703.38</v>
      </c>
      <c r="F23" s="5">
        <v>115.85</v>
      </c>
      <c r="G23" s="5">
        <v>1</v>
      </c>
      <c r="H23" s="5" t="s">
        <v>22</v>
      </c>
      <c r="I23" s="6" t="s">
        <v>599</v>
      </c>
      <c r="J23" s="7" t="s">
        <v>653</v>
      </c>
      <c r="K23" s="6"/>
      <c r="L23" s="6" t="s">
        <v>646</v>
      </c>
      <c r="M23" s="6" t="s">
        <v>647</v>
      </c>
      <c r="N23" s="6"/>
    </row>
    <row r="24" spans="1:14">
      <c r="A24" s="5" t="s">
        <v>597</v>
      </c>
      <c r="B24" s="5" t="s">
        <v>654</v>
      </c>
      <c r="C24" s="5" t="s">
        <v>604</v>
      </c>
      <c r="D24" s="5" t="s">
        <v>72</v>
      </c>
      <c r="E24" s="5">
        <v>448.11</v>
      </c>
      <c r="F24" s="5">
        <v>223.67</v>
      </c>
      <c r="G24" s="5">
        <v>1</v>
      </c>
      <c r="H24" s="5" t="s">
        <v>22</v>
      </c>
      <c r="I24" s="6" t="s">
        <v>599</v>
      </c>
      <c r="J24" s="7" t="s">
        <v>615</v>
      </c>
      <c r="K24" s="6"/>
      <c r="L24" s="6" t="s">
        <v>646</v>
      </c>
      <c r="M24" s="6" t="s">
        <v>647</v>
      </c>
      <c r="N24" s="6"/>
    </row>
    <row r="25" spans="1:14">
      <c r="A25" s="5" t="s">
        <v>597</v>
      </c>
      <c r="B25" s="5" t="s">
        <v>655</v>
      </c>
      <c r="C25" s="5" t="s">
        <v>636</v>
      </c>
      <c r="D25" s="5" t="s">
        <v>30</v>
      </c>
      <c r="E25" s="5">
        <v>9504.73</v>
      </c>
      <c r="F25" s="5">
        <v>2109.95</v>
      </c>
      <c r="G25" s="5">
        <v>1</v>
      </c>
      <c r="H25" s="5" t="s">
        <v>61</v>
      </c>
      <c r="I25" s="6" t="s">
        <v>599</v>
      </c>
      <c r="J25" s="7" t="s">
        <v>656</v>
      </c>
      <c r="K25" s="6"/>
      <c r="L25" s="6" t="s">
        <v>657</v>
      </c>
      <c r="M25" s="6" t="s">
        <v>658</v>
      </c>
      <c r="N25" s="6"/>
    </row>
    <row r="26" spans="1:14">
      <c r="A26" s="5" t="s">
        <v>597</v>
      </c>
      <c r="B26" s="5" t="s">
        <v>659</v>
      </c>
      <c r="C26" s="5" t="s">
        <v>636</v>
      </c>
      <c r="D26" s="5" t="s">
        <v>30</v>
      </c>
      <c r="E26" s="5">
        <v>9552.67</v>
      </c>
      <c r="F26" s="5">
        <v>904.3</v>
      </c>
      <c r="G26" s="5">
        <v>1</v>
      </c>
      <c r="H26" s="5" t="s">
        <v>61</v>
      </c>
      <c r="I26" s="6" t="s">
        <v>599</v>
      </c>
      <c r="J26" s="7" t="s">
        <v>660</v>
      </c>
      <c r="K26" s="6"/>
      <c r="L26" s="6" t="s">
        <v>661</v>
      </c>
      <c r="M26" s="6" t="s">
        <v>662</v>
      </c>
      <c r="N26" s="6"/>
    </row>
    <row r="27" spans="1:14">
      <c r="A27" s="5" t="s">
        <v>597</v>
      </c>
      <c r="B27" s="5" t="s">
        <v>663</v>
      </c>
      <c r="C27" s="5" t="s">
        <v>355</v>
      </c>
      <c r="D27" s="5" t="s">
        <v>45</v>
      </c>
      <c r="E27" s="5">
        <v>3100.28</v>
      </c>
      <c r="F27" s="5">
        <v>93.01</v>
      </c>
      <c r="G27" s="5">
        <v>1</v>
      </c>
      <c r="H27" s="5" t="s">
        <v>22</v>
      </c>
      <c r="I27" s="6" t="s">
        <v>599</v>
      </c>
      <c r="J27" s="7" t="s">
        <v>664</v>
      </c>
      <c r="K27" s="6"/>
      <c r="L27" s="6" t="s">
        <v>665</v>
      </c>
      <c r="M27" s="6" t="s">
        <v>666</v>
      </c>
      <c r="N27" s="6"/>
    </row>
    <row r="28" spans="1:14">
      <c r="A28" s="5" t="s">
        <v>597</v>
      </c>
      <c r="B28" s="5" t="s">
        <v>667</v>
      </c>
      <c r="C28" s="5" t="s">
        <v>668</v>
      </c>
      <c r="D28" s="5" t="s">
        <v>65</v>
      </c>
      <c r="E28" s="5">
        <v>6806.15</v>
      </c>
      <c r="F28" s="5">
        <v>204.18</v>
      </c>
      <c r="G28" s="5">
        <v>1</v>
      </c>
      <c r="H28" s="5" t="s">
        <v>53</v>
      </c>
      <c r="I28" s="6" t="s">
        <v>599</v>
      </c>
      <c r="J28" s="7" t="s">
        <v>441</v>
      </c>
      <c r="K28" s="6"/>
      <c r="L28" s="6" t="s">
        <v>665</v>
      </c>
      <c r="M28" s="6" t="s">
        <v>666</v>
      </c>
      <c r="N28" s="6"/>
    </row>
    <row r="29" spans="1:14">
      <c r="A29" s="5" t="s">
        <v>597</v>
      </c>
      <c r="B29" s="5" t="s">
        <v>669</v>
      </c>
      <c r="C29" s="5" t="s">
        <v>670</v>
      </c>
      <c r="D29" s="5" t="s">
        <v>47</v>
      </c>
      <c r="E29" s="5">
        <v>3958.2</v>
      </c>
      <c r="F29" s="5">
        <v>118.75</v>
      </c>
      <c r="G29" s="5">
        <v>1</v>
      </c>
      <c r="H29" s="5" t="s">
        <v>53</v>
      </c>
      <c r="I29" s="6" t="s">
        <v>599</v>
      </c>
      <c r="J29" s="7" t="s">
        <v>671</v>
      </c>
      <c r="K29" s="6"/>
      <c r="L29" s="6" t="s">
        <v>665</v>
      </c>
      <c r="M29" s="6" t="s">
        <v>666</v>
      </c>
      <c r="N29" s="6"/>
    </row>
    <row r="30" spans="1:14">
      <c r="A30" s="5" t="s">
        <v>597</v>
      </c>
      <c r="B30" s="5" t="s">
        <v>672</v>
      </c>
      <c r="C30" s="5" t="s">
        <v>612</v>
      </c>
      <c r="D30" s="5" t="s">
        <v>58</v>
      </c>
      <c r="E30" s="5">
        <v>65</v>
      </c>
      <c r="F30" s="5">
        <v>1.95</v>
      </c>
      <c r="G30" s="5">
        <v>1</v>
      </c>
      <c r="H30" s="5" t="s">
        <v>22</v>
      </c>
      <c r="I30" s="6" t="s">
        <v>599</v>
      </c>
      <c r="J30" s="7" t="s">
        <v>650</v>
      </c>
      <c r="K30" s="6"/>
      <c r="L30" s="6" t="s">
        <v>661</v>
      </c>
      <c r="M30" s="6" t="s">
        <v>662</v>
      </c>
      <c r="N30" s="6"/>
    </row>
    <row r="31" spans="1:14">
      <c r="A31" s="5" t="s">
        <v>597</v>
      </c>
      <c r="B31" s="5" t="s">
        <v>673</v>
      </c>
      <c r="C31" s="5" t="s">
        <v>636</v>
      </c>
      <c r="D31" s="5" t="s">
        <v>27</v>
      </c>
      <c r="E31" s="5">
        <v>2585.17</v>
      </c>
      <c r="F31" s="5">
        <v>244.72</v>
      </c>
      <c r="G31" s="5">
        <v>1</v>
      </c>
      <c r="H31" s="5" t="s">
        <v>61</v>
      </c>
      <c r="I31" s="6" t="s">
        <v>599</v>
      </c>
      <c r="J31" s="7" t="s">
        <v>674</v>
      </c>
      <c r="K31" s="6"/>
      <c r="L31" s="6" t="s">
        <v>665</v>
      </c>
      <c r="M31" s="6" t="s">
        <v>666</v>
      </c>
      <c r="N31" s="6"/>
    </row>
    <row r="32" spans="1:14">
      <c r="A32" s="5" t="s">
        <v>597</v>
      </c>
      <c r="B32" s="5" t="s">
        <v>675</v>
      </c>
      <c r="C32" s="5" t="s">
        <v>621</v>
      </c>
      <c r="D32" s="5" t="s">
        <v>42</v>
      </c>
      <c r="E32" s="5">
        <v>3552.98</v>
      </c>
      <c r="F32" s="5">
        <v>106.59</v>
      </c>
      <c r="G32" s="5">
        <v>1</v>
      </c>
      <c r="H32" s="5" t="s">
        <v>22</v>
      </c>
      <c r="I32" s="6" t="s">
        <v>599</v>
      </c>
      <c r="J32" s="7" t="s">
        <v>676</v>
      </c>
      <c r="K32" s="6"/>
      <c r="L32" s="6" t="s">
        <v>665</v>
      </c>
      <c r="M32" s="6" t="s">
        <v>666</v>
      </c>
      <c r="N32" s="6"/>
    </row>
    <row r="33" spans="1:14">
      <c r="A33" s="5" t="s">
        <v>597</v>
      </c>
      <c r="B33" s="5" t="s">
        <v>677</v>
      </c>
      <c r="C33" s="5" t="s">
        <v>612</v>
      </c>
      <c r="D33" s="5" t="s">
        <v>55</v>
      </c>
      <c r="E33" s="5">
        <v>511.31</v>
      </c>
      <c r="F33" s="5">
        <v>15.34</v>
      </c>
      <c r="G33" s="5">
        <v>1</v>
      </c>
      <c r="H33" s="5" t="s">
        <v>22</v>
      </c>
      <c r="I33" s="6" t="s">
        <v>599</v>
      </c>
      <c r="J33" s="7" t="s">
        <v>613</v>
      </c>
      <c r="K33" s="6"/>
      <c r="L33" s="6" t="s">
        <v>661</v>
      </c>
      <c r="M33" s="6" t="s">
        <v>662</v>
      </c>
      <c r="N33" s="6"/>
    </row>
    <row r="34" spans="1:14">
      <c r="A34" s="5" t="s">
        <v>597</v>
      </c>
      <c r="B34" s="5" t="s">
        <v>678</v>
      </c>
      <c r="C34" s="5" t="s">
        <v>612</v>
      </c>
      <c r="D34" s="5" t="s">
        <v>55</v>
      </c>
      <c r="E34" s="5">
        <v>492.4</v>
      </c>
      <c r="F34" s="5">
        <v>67.77</v>
      </c>
      <c r="G34" s="5">
        <v>1</v>
      </c>
      <c r="H34" s="5" t="s">
        <v>22</v>
      </c>
      <c r="I34" s="6" t="s">
        <v>599</v>
      </c>
      <c r="J34" s="7" t="s">
        <v>613</v>
      </c>
      <c r="K34" s="6"/>
      <c r="L34" s="6" t="s">
        <v>661</v>
      </c>
      <c r="M34" s="6" t="s">
        <v>662</v>
      </c>
      <c r="N34" s="6"/>
    </row>
    <row r="35" spans="1:14">
      <c r="A35" s="5" t="s">
        <v>679</v>
      </c>
      <c r="B35" s="5" t="s">
        <v>680</v>
      </c>
      <c r="C35" s="5" t="s">
        <v>70</v>
      </c>
      <c r="D35" s="5" t="s">
        <v>70</v>
      </c>
      <c r="E35" s="5">
        <v>3433.85</v>
      </c>
      <c r="F35" s="5">
        <v>1490.92</v>
      </c>
      <c r="G35" s="5">
        <v>1</v>
      </c>
      <c r="H35" s="5" t="s">
        <v>22</v>
      </c>
      <c r="I35" s="6" t="s">
        <v>599</v>
      </c>
      <c r="J35" s="7" t="s">
        <v>681</v>
      </c>
      <c r="K35" s="6"/>
      <c r="L35" s="6" t="s">
        <v>682</v>
      </c>
      <c r="M35" s="6" t="s">
        <v>683</v>
      </c>
      <c r="N35" s="6"/>
    </row>
    <row r="36" spans="1:14">
      <c r="A36" s="5" t="s">
        <v>684</v>
      </c>
      <c r="B36" s="5" t="s">
        <v>685</v>
      </c>
      <c r="C36" s="5" t="s">
        <v>612</v>
      </c>
      <c r="D36" s="5" t="s">
        <v>71</v>
      </c>
      <c r="E36" s="5">
        <v>86.78</v>
      </c>
      <c r="F36" s="5">
        <v>80.68</v>
      </c>
      <c r="G36" s="5">
        <v>1</v>
      </c>
      <c r="H36" s="5" t="s">
        <v>22</v>
      </c>
      <c r="I36" s="6" t="s">
        <v>599</v>
      </c>
      <c r="J36" s="7" t="s">
        <v>686</v>
      </c>
      <c r="K36" s="6"/>
      <c r="L36" s="6" t="s">
        <v>687</v>
      </c>
      <c r="M36" s="6" t="s">
        <v>688</v>
      </c>
      <c r="N36" s="6"/>
    </row>
    <row r="37" spans="1:14">
      <c r="A37" s="5" t="s">
        <v>597</v>
      </c>
      <c r="B37" s="5" t="s">
        <v>689</v>
      </c>
      <c r="C37" s="5" t="s">
        <v>355</v>
      </c>
      <c r="D37" s="5" t="s">
        <v>45</v>
      </c>
      <c r="E37" s="5">
        <v>3171.07</v>
      </c>
      <c r="F37" s="5">
        <v>137.85</v>
      </c>
      <c r="G37" s="5">
        <v>1</v>
      </c>
      <c r="H37" s="5" t="s">
        <v>22</v>
      </c>
      <c r="I37" s="6" t="s">
        <v>599</v>
      </c>
      <c r="J37" s="7" t="s">
        <v>690</v>
      </c>
      <c r="K37" s="6"/>
      <c r="L37" s="6" t="s">
        <v>691</v>
      </c>
      <c r="M37" s="6" t="s">
        <v>692</v>
      </c>
      <c r="N37" s="6"/>
    </row>
    <row r="38" spans="1:14">
      <c r="A38" s="5" t="s">
        <v>597</v>
      </c>
      <c r="B38" s="5" t="s">
        <v>693</v>
      </c>
      <c r="C38" s="5" t="s">
        <v>70</v>
      </c>
      <c r="D38" s="5" t="s">
        <v>70</v>
      </c>
      <c r="E38" s="5">
        <v>5148.64</v>
      </c>
      <c r="F38" s="5">
        <v>2097.08</v>
      </c>
      <c r="G38" s="5">
        <v>1</v>
      </c>
      <c r="H38" s="5" t="s">
        <v>22</v>
      </c>
      <c r="I38" s="6" t="s">
        <v>599</v>
      </c>
      <c r="J38" s="7" t="s">
        <v>694</v>
      </c>
      <c r="K38" s="6"/>
      <c r="L38" s="6" t="s">
        <v>691</v>
      </c>
      <c r="M38" s="6" t="s">
        <v>692</v>
      </c>
      <c r="N38" s="6"/>
    </row>
    <row r="39" spans="1:14">
      <c r="A39" s="5" t="s">
        <v>597</v>
      </c>
      <c r="B39" s="5" t="s">
        <v>695</v>
      </c>
      <c r="C39" s="5" t="s">
        <v>355</v>
      </c>
      <c r="D39" s="5" t="s">
        <v>45</v>
      </c>
      <c r="E39" s="5">
        <v>4076.98</v>
      </c>
      <c r="F39" s="5">
        <v>122.31</v>
      </c>
      <c r="G39" s="5">
        <v>1</v>
      </c>
      <c r="H39" s="5" t="s">
        <v>22</v>
      </c>
      <c r="I39" s="6" t="s">
        <v>599</v>
      </c>
      <c r="J39" s="7" t="s">
        <v>355</v>
      </c>
      <c r="K39" s="6"/>
      <c r="L39" s="6" t="s">
        <v>696</v>
      </c>
      <c r="M39" s="6" t="s">
        <v>697</v>
      </c>
      <c r="N39" s="6"/>
    </row>
    <row r="40" spans="1:14">
      <c r="A40" s="5" t="s">
        <v>597</v>
      </c>
      <c r="B40" s="5" t="s">
        <v>698</v>
      </c>
      <c r="C40" s="5" t="s">
        <v>699</v>
      </c>
      <c r="D40" s="5" t="s">
        <v>50</v>
      </c>
      <c r="E40" s="5">
        <v>5583.22</v>
      </c>
      <c r="F40" s="5">
        <v>167.5</v>
      </c>
      <c r="G40" s="5">
        <v>1</v>
      </c>
      <c r="H40" s="5" t="s">
        <v>49</v>
      </c>
      <c r="I40" s="6" t="s">
        <v>599</v>
      </c>
      <c r="J40" s="7" t="s">
        <v>408</v>
      </c>
      <c r="K40" s="6"/>
      <c r="L40" s="6" t="s">
        <v>696</v>
      </c>
      <c r="M40" s="6" t="s">
        <v>697</v>
      </c>
      <c r="N40" s="6"/>
    </row>
    <row r="41" spans="1:14">
      <c r="A41" s="5" t="s">
        <v>597</v>
      </c>
      <c r="B41" s="5" t="s">
        <v>700</v>
      </c>
      <c r="C41" s="5" t="s">
        <v>668</v>
      </c>
      <c r="D41" s="5" t="s">
        <v>65</v>
      </c>
      <c r="E41" s="5">
        <v>6070.27</v>
      </c>
      <c r="F41" s="5">
        <v>182.11</v>
      </c>
      <c r="G41" s="5">
        <v>1</v>
      </c>
      <c r="H41" s="5" t="s">
        <v>53</v>
      </c>
      <c r="I41" s="6" t="s">
        <v>599</v>
      </c>
      <c r="J41" s="7" t="s">
        <v>441</v>
      </c>
      <c r="K41" s="6"/>
      <c r="L41" s="6" t="s">
        <v>696</v>
      </c>
      <c r="M41" s="6" t="s">
        <v>697</v>
      </c>
      <c r="N41" s="6"/>
    </row>
    <row r="42" spans="1:14">
      <c r="A42" s="5" t="s">
        <v>597</v>
      </c>
      <c r="B42" s="5" t="s">
        <v>701</v>
      </c>
      <c r="C42" s="5" t="s">
        <v>702</v>
      </c>
      <c r="D42" s="5" t="s">
        <v>30</v>
      </c>
      <c r="E42" s="5">
        <v>510.24</v>
      </c>
      <c r="F42" s="5">
        <v>293.49</v>
      </c>
      <c r="G42" s="5">
        <v>1</v>
      </c>
      <c r="H42" s="5" t="s">
        <v>61</v>
      </c>
      <c r="I42" s="6" t="s">
        <v>599</v>
      </c>
      <c r="J42" s="7" t="s">
        <v>703</v>
      </c>
      <c r="K42" s="6"/>
      <c r="L42" s="6" t="s">
        <v>696</v>
      </c>
      <c r="M42" s="6" t="s">
        <v>697</v>
      </c>
      <c r="N42" s="6"/>
    </row>
    <row r="43" spans="1:14">
      <c r="A43" s="5" t="s">
        <v>597</v>
      </c>
      <c r="B43" s="5" t="s">
        <v>704</v>
      </c>
      <c r="C43" s="5" t="s">
        <v>539</v>
      </c>
      <c r="D43" s="5" t="s">
        <v>58</v>
      </c>
      <c r="E43" s="5">
        <v>1639.33</v>
      </c>
      <c r="F43" s="5">
        <v>49.18</v>
      </c>
      <c r="G43" s="5">
        <v>1</v>
      </c>
      <c r="H43" s="5" t="s">
        <v>22</v>
      </c>
      <c r="I43" s="6" t="s">
        <v>599</v>
      </c>
      <c r="J43" s="7" t="s">
        <v>705</v>
      </c>
      <c r="K43" s="6"/>
      <c r="L43" s="6" t="s">
        <v>696</v>
      </c>
      <c r="M43" s="6" t="s">
        <v>697</v>
      </c>
      <c r="N43" s="6"/>
    </row>
    <row r="44" spans="1:14">
      <c r="A44" s="5" t="s">
        <v>597</v>
      </c>
      <c r="B44" s="5" t="s">
        <v>706</v>
      </c>
      <c r="C44" s="5" t="s">
        <v>539</v>
      </c>
      <c r="D44" s="5" t="s">
        <v>58</v>
      </c>
      <c r="E44" s="5">
        <v>1639.33</v>
      </c>
      <c r="F44" s="5">
        <v>49.18</v>
      </c>
      <c r="G44" s="5">
        <v>1</v>
      </c>
      <c r="H44" s="5" t="s">
        <v>22</v>
      </c>
      <c r="I44" s="6" t="s">
        <v>599</v>
      </c>
      <c r="J44" s="7" t="s">
        <v>705</v>
      </c>
      <c r="K44" s="6"/>
      <c r="L44" s="6" t="s">
        <v>696</v>
      </c>
      <c r="M44" s="6" t="s">
        <v>697</v>
      </c>
      <c r="N44" s="6"/>
    </row>
    <row r="45" spans="1:14">
      <c r="A45" s="5" t="s">
        <v>597</v>
      </c>
      <c r="B45" s="5" t="s">
        <v>707</v>
      </c>
      <c r="C45" s="5" t="s">
        <v>539</v>
      </c>
      <c r="D45" s="5" t="s">
        <v>58</v>
      </c>
      <c r="E45" s="5">
        <v>890.94</v>
      </c>
      <c r="F45" s="5">
        <v>26.73</v>
      </c>
      <c r="G45" s="5">
        <v>1</v>
      </c>
      <c r="H45" s="5" t="s">
        <v>22</v>
      </c>
      <c r="I45" s="6" t="s">
        <v>599</v>
      </c>
      <c r="J45" s="7" t="s">
        <v>708</v>
      </c>
      <c r="K45" s="6"/>
      <c r="L45" s="6" t="s">
        <v>696</v>
      </c>
      <c r="M45" s="6" t="s">
        <v>697</v>
      </c>
      <c r="N45" s="6"/>
    </row>
    <row r="46" spans="1:14">
      <c r="A46" s="5" t="s">
        <v>597</v>
      </c>
      <c r="B46" s="5" t="s">
        <v>709</v>
      </c>
      <c r="C46" s="5" t="s">
        <v>62</v>
      </c>
      <c r="D46" s="5" t="s">
        <v>62</v>
      </c>
      <c r="E46" s="5">
        <v>2352.09</v>
      </c>
      <c r="F46" s="5">
        <v>70.56</v>
      </c>
      <c r="G46" s="5">
        <v>1</v>
      </c>
      <c r="H46" s="5" t="s">
        <v>22</v>
      </c>
      <c r="I46" s="6" t="s">
        <v>599</v>
      </c>
      <c r="J46" s="7" t="s">
        <v>710</v>
      </c>
      <c r="K46" s="6"/>
      <c r="L46" s="6" t="s">
        <v>696</v>
      </c>
      <c r="M46" s="6" t="s">
        <v>697</v>
      </c>
      <c r="N46" s="6"/>
    </row>
    <row r="47" spans="1:14">
      <c r="A47" s="5" t="s">
        <v>597</v>
      </c>
      <c r="B47" s="5" t="s">
        <v>711</v>
      </c>
      <c r="C47" s="5" t="s">
        <v>621</v>
      </c>
      <c r="D47" s="5" t="s">
        <v>42</v>
      </c>
      <c r="E47" s="5">
        <v>3969.06</v>
      </c>
      <c r="F47" s="5">
        <v>119.07</v>
      </c>
      <c r="G47" s="5">
        <v>1</v>
      </c>
      <c r="H47" s="5" t="s">
        <v>22</v>
      </c>
      <c r="I47" s="6" t="s">
        <v>599</v>
      </c>
      <c r="J47" s="7" t="s">
        <v>712</v>
      </c>
      <c r="K47" s="6"/>
      <c r="L47" s="6" t="s">
        <v>696</v>
      </c>
      <c r="M47" s="6" t="s">
        <v>697</v>
      </c>
      <c r="N47" s="6"/>
    </row>
    <row r="48" spans="1:14">
      <c r="A48" s="5" t="s">
        <v>597</v>
      </c>
      <c r="B48" s="5" t="s">
        <v>713</v>
      </c>
      <c r="C48" s="5" t="s">
        <v>355</v>
      </c>
      <c r="D48" s="5" t="s">
        <v>45</v>
      </c>
      <c r="E48" s="5">
        <v>486.13</v>
      </c>
      <c r="F48" s="5">
        <v>14.58</v>
      </c>
      <c r="G48" s="5">
        <v>1</v>
      </c>
      <c r="H48" s="5" t="s">
        <v>22</v>
      </c>
      <c r="I48" s="6" t="s">
        <v>599</v>
      </c>
      <c r="J48" s="7" t="s">
        <v>714</v>
      </c>
      <c r="K48" s="6"/>
      <c r="L48" s="6" t="s">
        <v>715</v>
      </c>
      <c r="M48" s="6" t="s">
        <v>716</v>
      </c>
      <c r="N48" s="6"/>
    </row>
    <row r="49" spans="1:14">
      <c r="A49" s="5" t="s">
        <v>597</v>
      </c>
      <c r="B49" s="5" t="s">
        <v>717</v>
      </c>
      <c r="C49" s="5" t="s">
        <v>634</v>
      </c>
      <c r="D49" s="5" t="s">
        <v>50</v>
      </c>
      <c r="E49" s="5">
        <v>2909.05</v>
      </c>
      <c r="F49" s="5">
        <v>87.27</v>
      </c>
      <c r="G49" s="5">
        <v>1</v>
      </c>
      <c r="H49" s="5" t="s">
        <v>49</v>
      </c>
      <c r="I49" s="6" t="s">
        <v>599</v>
      </c>
      <c r="J49" s="7" t="s">
        <v>408</v>
      </c>
      <c r="K49" s="6"/>
      <c r="L49" s="6" t="s">
        <v>715</v>
      </c>
      <c r="M49" s="6" t="s">
        <v>716</v>
      </c>
      <c r="N49" s="6"/>
    </row>
    <row r="50" spans="1:14">
      <c r="A50" s="5" t="s">
        <v>597</v>
      </c>
      <c r="B50" s="5" t="s">
        <v>718</v>
      </c>
      <c r="C50" s="5" t="s">
        <v>668</v>
      </c>
      <c r="D50" s="5" t="s">
        <v>65</v>
      </c>
      <c r="E50" s="5">
        <v>6180.47</v>
      </c>
      <c r="F50" s="5">
        <v>185.41</v>
      </c>
      <c r="G50" s="5">
        <v>1</v>
      </c>
      <c r="H50" s="5" t="s">
        <v>53</v>
      </c>
      <c r="I50" s="6" t="s">
        <v>599</v>
      </c>
      <c r="J50" s="7" t="s">
        <v>441</v>
      </c>
      <c r="K50" s="6"/>
      <c r="L50" s="6" t="s">
        <v>715</v>
      </c>
      <c r="M50" s="6" t="s">
        <v>716</v>
      </c>
      <c r="N50" s="6"/>
    </row>
    <row r="51" spans="1:14">
      <c r="A51" s="5" t="s">
        <v>597</v>
      </c>
      <c r="B51" s="5" t="s">
        <v>719</v>
      </c>
      <c r="C51" s="5" t="s">
        <v>670</v>
      </c>
      <c r="D51" s="5" t="s">
        <v>47</v>
      </c>
      <c r="E51" s="5">
        <v>3958.2</v>
      </c>
      <c r="F51" s="5">
        <v>118.75</v>
      </c>
      <c r="G51" s="5">
        <v>1</v>
      </c>
      <c r="H51" s="5" t="s">
        <v>53</v>
      </c>
      <c r="I51" s="6" t="s">
        <v>599</v>
      </c>
      <c r="J51" s="7" t="s">
        <v>219</v>
      </c>
      <c r="K51" s="6"/>
      <c r="L51" s="6" t="s">
        <v>715</v>
      </c>
      <c r="M51" s="6" t="s">
        <v>716</v>
      </c>
      <c r="N51" s="6"/>
    </row>
    <row r="52" spans="1:14">
      <c r="A52" s="5" t="s">
        <v>597</v>
      </c>
      <c r="B52" s="5" t="s">
        <v>720</v>
      </c>
      <c r="C52" s="5" t="s">
        <v>62</v>
      </c>
      <c r="D52" s="5" t="s">
        <v>62</v>
      </c>
      <c r="E52" s="5">
        <v>219.25</v>
      </c>
      <c r="F52" s="5">
        <v>6.58</v>
      </c>
      <c r="G52" s="5">
        <v>1</v>
      </c>
      <c r="H52" s="5" t="s">
        <v>22</v>
      </c>
      <c r="I52" s="6" t="s">
        <v>599</v>
      </c>
      <c r="J52" s="7" t="s">
        <v>721</v>
      </c>
      <c r="K52" s="6"/>
      <c r="L52" s="6" t="s">
        <v>715</v>
      </c>
      <c r="M52" s="6" t="s">
        <v>716</v>
      </c>
      <c r="N52" s="6"/>
    </row>
    <row r="53" spans="1:14">
      <c r="A53" s="5" t="s">
        <v>597</v>
      </c>
      <c r="B53" s="5" t="s">
        <v>722</v>
      </c>
      <c r="C53" s="5" t="s">
        <v>612</v>
      </c>
      <c r="D53" s="5" t="s">
        <v>55</v>
      </c>
      <c r="E53" s="5">
        <v>484.31</v>
      </c>
      <c r="F53" s="5">
        <v>79.78</v>
      </c>
      <c r="G53" s="5">
        <v>1</v>
      </c>
      <c r="H53" s="5" t="s">
        <v>22</v>
      </c>
      <c r="I53" s="6" t="s">
        <v>599</v>
      </c>
      <c r="J53" s="7" t="s">
        <v>613</v>
      </c>
      <c r="K53" s="6"/>
      <c r="L53" s="6" t="s">
        <v>715</v>
      </c>
      <c r="M53" s="6" t="s">
        <v>716</v>
      </c>
      <c r="N53" s="6"/>
    </row>
    <row r="54" spans="1:14">
      <c r="A54" s="5" t="s">
        <v>723</v>
      </c>
      <c r="B54" s="5" t="s">
        <v>724</v>
      </c>
      <c r="C54" s="5" t="s">
        <v>539</v>
      </c>
      <c r="D54" s="5" t="s">
        <v>58</v>
      </c>
      <c r="E54" s="5">
        <v>770.22</v>
      </c>
      <c r="F54" s="5">
        <v>177.68</v>
      </c>
      <c r="G54" s="5">
        <v>1</v>
      </c>
      <c r="H54" s="5" t="s">
        <v>22</v>
      </c>
      <c r="I54" s="6" t="s">
        <v>599</v>
      </c>
      <c r="J54" s="7" t="s">
        <v>539</v>
      </c>
      <c r="K54" s="6"/>
      <c r="L54" s="6" t="s">
        <v>725</v>
      </c>
      <c r="M54" s="6" t="s">
        <v>726</v>
      </c>
      <c r="N54" s="6"/>
    </row>
    <row r="55" spans="1:14">
      <c r="A55" s="5" t="s">
        <v>723</v>
      </c>
      <c r="B55" s="5" t="s">
        <v>727</v>
      </c>
      <c r="C55" s="5" t="s">
        <v>539</v>
      </c>
      <c r="D55" s="5" t="s">
        <v>58</v>
      </c>
      <c r="E55" s="5">
        <v>770.22</v>
      </c>
      <c r="F55" s="5">
        <v>177.68</v>
      </c>
      <c r="G55" s="5">
        <v>1</v>
      </c>
      <c r="H55" s="5" t="s">
        <v>22</v>
      </c>
      <c r="I55" s="6" t="s">
        <v>599</v>
      </c>
      <c r="J55" s="7" t="s">
        <v>539</v>
      </c>
      <c r="K55" s="6"/>
      <c r="L55" s="6" t="s">
        <v>725</v>
      </c>
      <c r="M55" s="6" t="s">
        <v>726</v>
      </c>
      <c r="N55" s="6"/>
    </row>
    <row r="56" spans="1:14">
      <c r="A56" s="5" t="s">
        <v>723</v>
      </c>
      <c r="B56" s="5" t="s">
        <v>728</v>
      </c>
      <c r="C56" s="5" t="s">
        <v>539</v>
      </c>
      <c r="D56" s="5" t="s">
        <v>58</v>
      </c>
      <c r="E56" s="5">
        <v>770.22</v>
      </c>
      <c r="F56" s="5">
        <v>177.68</v>
      </c>
      <c r="G56" s="5">
        <v>1</v>
      </c>
      <c r="H56" s="5" t="s">
        <v>22</v>
      </c>
      <c r="I56" s="6" t="s">
        <v>599</v>
      </c>
      <c r="J56" s="7" t="s">
        <v>539</v>
      </c>
      <c r="K56" s="6"/>
      <c r="L56" s="6" t="s">
        <v>725</v>
      </c>
      <c r="M56" s="6" t="s">
        <v>726</v>
      </c>
      <c r="N56" s="6"/>
    </row>
    <row r="57" spans="1:14">
      <c r="A57" s="5" t="s">
        <v>723</v>
      </c>
      <c r="B57" s="5" t="s">
        <v>729</v>
      </c>
      <c r="C57" s="5" t="s">
        <v>539</v>
      </c>
      <c r="D57" s="5" t="s">
        <v>58</v>
      </c>
      <c r="E57" s="5">
        <v>770.22</v>
      </c>
      <c r="F57" s="5">
        <v>177.68</v>
      </c>
      <c r="G57" s="5">
        <v>1</v>
      </c>
      <c r="H57" s="5" t="s">
        <v>22</v>
      </c>
      <c r="I57" s="6" t="s">
        <v>599</v>
      </c>
      <c r="J57" s="7" t="s">
        <v>539</v>
      </c>
      <c r="K57" s="6"/>
      <c r="L57" s="6" t="s">
        <v>725</v>
      </c>
      <c r="M57" s="6" t="s">
        <v>726</v>
      </c>
      <c r="N57" s="6"/>
    </row>
    <row r="58" spans="1:14">
      <c r="A58" s="5" t="s">
        <v>723</v>
      </c>
      <c r="B58" s="5" t="s">
        <v>730</v>
      </c>
      <c r="C58" s="5" t="s">
        <v>539</v>
      </c>
      <c r="D58" s="5" t="s">
        <v>58</v>
      </c>
      <c r="E58" s="5">
        <v>770.22</v>
      </c>
      <c r="F58" s="5">
        <v>177.68</v>
      </c>
      <c r="G58" s="5">
        <v>1</v>
      </c>
      <c r="H58" s="5" t="s">
        <v>22</v>
      </c>
      <c r="I58" s="6" t="s">
        <v>599</v>
      </c>
      <c r="J58" s="7" t="s">
        <v>539</v>
      </c>
      <c r="K58" s="6"/>
      <c r="L58" s="6" t="s">
        <v>725</v>
      </c>
      <c r="M58" s="6" t="s">
        <v>726</v>
      </c>
      <c r="N58" s="6"/>
    </row>
    <row r="59" spans="1:14">
      <c r="A59" s="5" t="s">
        <v>723</v>
      </c>
      <c r="B59" s="5" t="s">
        <v>731</v>
      </c>
      <c r="C59" s="5" t="s">
        <v>621</v>
      </c>
      <c r="D59" s="5" t="s">
        <v>42</v>
      </c>
      <c r="E59" s="5">
        <v>3114.32</v>
      </c>
      <c r="F59" s="5">
        <v>93.43</v>
      </c>
      <c r="G59" s="5">
        <v>1</v>
      </c>
      <c r="H59" s="5" t="s">
        <v>22</v>
      </c>
      <c r="I59" s="6" t="s">
        <v>599</v>
      </c>
      <c r="J59" s="7" t="s">
        <v>732</v>
      </c>
      <c r="K59" s="6"/>
      <c r="L59" s="6" t="s">
        <v>733</v>
      </c>
      <c r="M59" s="6" t="s">
        <v>734</v>
      </c>
      <c r="N59" s="6"/>
    </row>
    <row r="60" spans="1:14">
      <c r="A60" s="5" t="s">
        <v>735</v>
      </c>
      <c r="B60" s="5" t="s">
        <v>736</v>
      </c>
      <c r="C60" s="5" t="s">
        <v>75</v>
      </c>
      <c r="D60" s="5" t="s">
        <v>75</v>
      </c>
      <c r="E60" s="5">
        <v>302.4</v>
      </c>
      <c r="F60" s="5">
        <v>9.07</v>
      </c>
      <c r="G60" s="5">
        <v>1</v>
      </c>
      <c r="H60" s="5" t="s">
        <v>22</v>
      </c>
      <c r="I60" s="6" t="s">
        <v>599</v>
      </c>
      <c r="J60" s="7" t="s">
        <v>737</v>
      </c>
      <c r="K60" s="6"/>
      <c r="L60" s="6" t="s">
        <v>738</v>
      </c>
      <c r="M60" s="6" t="s">
        <v>739</v>
      </c>
      <c r="N60" s="6"/>
    </row>
    <row r="61" spans="1:14">
      <c r="A61" s="5" t="s">
        <v>723</v>
      </c>
      <c r="B61" s="5" t="s">
        <v>740</v>
      </c>
      <c r="C61" s="5" t="s">
        <v>634</v>
      </c>
      <c r="D61" s="5" t="s">
        <v>50</v>
      </c>
      <c r="E61" s="5">
        <v>1000.8</v>
      </c>
      <c r="F61" s="5">
        <v>30.02</v>
      </c>
      <c r="G61" s="5">
        <v>1</v>
      </c>
      <c r="H61" s="5" t="s">
        <v>49</v>
      </c>
      <c r="I61" s="6" t="s">
        <v>599</v>
      </c>
      <c r="J61" s="7" t="s">
        <v>408</v>
      </c>
      <c r="K61" s="6"/>
      <c r="L61" s="6" t="s">
        <v>741</v>
      </c>
      <c r="M61" s="6" t="s">
        <v>742</v>
      </c>
      <c r="N61" s="6"/>
    </row>
    <row r="62" spans="1:14">
      <c r="A62" s="5" t="s">
        <v>723</v>
      </c>
      <c r="B62" s="5" t="s">
        <v>743</v>
      </c>
      <c r="C62" s="5" t="s">
        <v>634</v>
      </c>
      <c r="D62" s="5" t="s">
        <v>50</v>
      </c>
      <c r="E62" s="5">
        <v>6214.67</v>
      </c>
      <c r="F62" s="5">
        <v>186.44</v>
      </c>
      <c r="G62" s="5">
        <v>1</v>
      </c>
      <c r="H62" s="5" t="s">
        <v>49</v>
      </c>
      <c r="I62" s="6" t="s">
        <v>599</v>
      </c>
      <c r="J62" s="7" t="s">
        <v>408</v>
      </c>
      <c r="K62" s="6"/>
      <c r="L62" s="6" t="s">
        <v>744</v>
      </c>
      <c r="M62" s="6" t="s">
        <v>745</v>
      </c>
      <c r="N62" s="6"/>
    </row>
    <row r="63" spans="1:14">
      <c r="A63" s="5" t="s">
        <v>723</v>
      </c>
      <c r="B63" s="5" t="s">
        <v>746</v>
      </c>
      <c r="C63" s="5" t="s">
        <v>634</v>
      </c>
      <c r="D63" s="5" t="s">
        <v>50</v>
      </c>
      <c r="E63" s="5">
        <v>7016.38</v>
      </c>
      <c r="F63" s="5">
        <v>210.49</v>
      </c>
      <c r="G63" s="5">
        <v>1</v>
      </c>
      <c r="H63" s="5" t="s">
        <v>49</v>
      </c>
      <c r="I63" s="6" t="s">
        <v>599</v>
      </c>
      <c r="J63" s="7" t="s">
        <v>408</v>
      </c>
      <c r="K63" s="6"/>
      <c r="L63" s="6" t="s">
        <v>747</v>
      </c>
      <c r="M63" s="6" t="s">
        <v>748</v>
      </c>
      <c r="N63" s="6"/>
    </row>
    <row r="64" spans="1:14">
      <c r="A64" s="5" t="s">
        <v>723</v>
      </c>
      <c r="B64" s="5" t="s">
        <v>749</v>
      </c>
      <c r="C64" s="5" t="s">
        <v>634</v>
      </c>
      <c r="D64" s="5" t="s">
        <v>50</v>
      </c>
      <c r="E64" s="5">
        <v>899.35</v>
      </c>
      <c r="F64" s="5">
        <v>26.98</v>
      </c>
      <c r="G64" s="5">
        <v>1</v>
      </c>
      <c r="H64" s="5" t="s">
        <v>49</v>
      </c>
      <c r="I64" s="6" t="s">
        <v>599</v>
      </c>
      <c r="J64" s="7" t="s">
        <v>408</v>
      </c>
      <c r="K64" s="6"/>
      <c r="L64" s="6" t="s">
        <v>750</v>
      </c>
      <c r="M64" s="6" t="s">
        <v>751</v>
      </c>
      <c r="N64" s="6"/>
    </row>
    <row r="65" spans="1:14">
      <c r="A65" s="5" t="s">
        <v>723</v>
      </c>
      <c r="B65" s="5" t="s">
        <v>752</v>
      </c>
      <c r="C65" s="5" t="s">
        <v>634</v>
      </c>
      <c r="D65" s="5" t="s">
        <v>50</v>
      </c>
      <c r="E65" s="5">
        <v>899.35</v>
      </c>
      <c r="F65" s="5">
        <v>26.98</v>
      </c>
      <c r="G65" s="5">
        <v>1</v>
      </c>
      <c r="H65" s="5" t="s">
        <v>49</v>
      </c>
      <c r="I65" s="6" t="s">
        <v>599</v>
      </c>
      <c r="J65" s="7" t="s">
        <v>408</v>
      </c>
      <c r="K65" s="6"/>
      <c r="L65" s="6" t="s">
        <v>753</v>
      </c>
      <c r="M65" s="6" t="s">
        <v>754</v>
      </c>
      <c r="N65" s="6"/>
    </row>
    <row r="66" spans="1:14">
      <c r="A66" s="5" t="s">
        <v>723</v>
      </c>
      <c r="B66" s="5" t="s">
        <v>755</v>
      </c>
      <c r="C66" s="5" t="s">
        <v>699</v>
      </c>
      <c r="D66" s="5" t="s">
        <v>50</v>
      </c>
      <c r="E66" s="5">
        <v>10467.69</v>
      </c>
      <c r="F66" s="5">
        <v>314.03</v>
      </c>
      <c r="G66" s="5">
        <v>1</v>
      </c>
      <c r="H66" s="5" t="s">
        <v>49</v>
      </c>
      <c r="I66" s="6" t="s">
        <v>599</v>
      </c>
      <c r="J66" s="7" t="s">
        <v>408</v>
      </c>
      <c r="K66" s="6"/>
      <c r="L66" s="6" t="s">
        <v>756</v>
      </c>
      <c r="M66" s="6" t="s">
        <v>757</v>
      </c>
      <c r="N66" s="6"/>
    </row>
    <row r="67" spans="1:14">
      <c r="A67" s="5" t="s">
        <v>723</v>
      </c>
      <c r="B67" s="5" t="s">
        <v>758</v>
      </c>
      <c r="C67" s="5" t="s">
        <v>634</v>
      </c>
      <c r="D67" s="5" t="s">
        <v>50</v>
      </c>
      <c r="E67" s="5">
        <v>899.35</v>
      </c>
      <c r="F67" s="5">
        <v>26.98</v>
      </c>
      <c r="G67" s="5">
        <v>1</v>
      </c>
      <c r="H67" s="5" t="s">
        <v>49</v>
      </c>
      <c r="I67" s="6" t="s">
        <v>599</v>
      </c>
      <c r="J67" s="7" t="s">
        <v>408</v>
      </c>
      <c r="K67" s="6"/>
      <c r="L67" s="6" t="s">
        <v>759</v>
      </c>
      <c r="M67" s="6" t="s">
        <v>760</v>
      </c>
      <c r="N67" s="6"/>
    </row>
    <row r="68" spans="1:14">
      <c r="A68" s="5" t="s">
        <v>723</v>
      </c>
      <c r="B68" s="5" t="s">
        <v>761</v>
      </c>
      <c r="C68" s="5" t="s">
        <v>634</v>
      </c>
      <c r="D68" s="5" t="s">
        <v>50</v>
      </c>
      <c r="E68" s="5">
        <v>899.35</v>
      </c>
      <c r="F68" s="5">
        <v>26.98</v>
      </c>
      <c r="G68" s="5">
        <v>1</v>
      </c>
      <c r="H68" s="5" t="s">
        <v>49</v>
      </c>
      <c r="I68" s="6" t="s">
        <v>599</v>
      </c>
      <c r="J68" s="7" t="s">
        <v>408</v>
      </c>
      <c r="K68" s="6"/>
      <c r="L68" s="6" t="s">
        <v>762</v>
      </c>
      <c r="M68" s="6" t="s">
        <v>763</v>
      </c>
      <c r="N68" s="6"/>
    </row>
    <row r="69" spans="1:14">
      <c r="A69" s="5" t="s">
        <v>764</v>
      </c>
      <c r="B69" s="5" t="s">
        <v>765</v>
      </c>
      <c r="C69" s="5" t="s">
        <v>766</v>
      </c>
      <c r="D69" s="5" t="s">
        <v>41</v>
      </c>
      <c r="E69" s="5">
        <v>2690.78</v>
      </c>
      <c r="F69" s="5">
        <v>80.72</v>
      </c>
      <c r="G69" s="5">
        <v>1</v>
      </c>
      <c r="H69" s="5" t="s">
        <v>53</v>
      </c>
      <c r="I69" s="6" t="s">
        <v>599</v>
      </c>
      <c r="J69" s="7" t="s">
        <v>767</v>
      </c>
      <c r="K69" s="6"/>
      <c r="L69" s="6" t="s">
        <v>768</v>
      </c>
      <c r="M69" s="6" t="s">
        <v>769</v>
      </c>
      <c r="N69" s="6"/>
    </row>
    <row r="70" spans="1:14">
      <c r="A70" s="5" t="s">
        <v>764</v>
      </c>
      <c r="B70" s="5" t="s">
        <v>770</v>
      </c>
      <c r="C70" s="5" t="s">
        <v>250</v>
      </c>
      <c r="D70" s="5" t="s">
        <v>37</v>
      </c>
      <c r="E70" s="5">
        <v>10886.17</v>
      </c>
      <c r="F70" s="5">
        <v>326.59</v>
      </c>
      <c r="G70" s="5">
        <v>1</v>
      </c>
      <c r="H70" s="5" t="s">
        <v>22</v>
      </c>
      <c r="I70" s="6" t="s">
        <v>599</v>
      </c>
      <c r="J70" s="7" t="s">
        <v>771</v>
      </c>
      <c r="K70" s="6"/>
      <c r="L70" s="6" t="s">
        <v>772</v>
      </c>
      <c r="M70" s="6" t="s">
        <v>773</v>
      </c>
      <c r="N70" s="6"/>
    </row>
    <row r="71" spans="1:14">
      <c r="A71" s="5" t="s">
        <v>774</v>
      </c>
      <c r="B71" s="5" t="s">
        <v>775</v>
      </c>
      <c r="C71" s="5" t="s">
        <v>355</v>
      </c>
      <c r="D71" s="5" t="s">
        <v>45</v>
      </c>
      <c r="E71" s="5">
        <v>2836.14</v>
      </c>
      <c r="F71" s="5">
        <v>85.08</v>
      </c>
      <c r="G71" s="5">
        <v>1</v>
      </c>
      <c r="H71" s="5" t="s">
        <v>22</v>
      </c>
      <c r="I71" s="6" t="s">
        <v>599</v>
      </c>
      <c r="J71" s="7" t="s">
        <v>776</v>
      </c>
      <c r="K71" s="6"/>
      <c r="L71" s="6" t="s">
        <v>777</v>
      </c>
      <c r="M71" s="6" t="s">
        <v>778</v>
      </c>
      <c r="N71" s="6"/>
    </row>
    <row r="72" spans="1:14">
      <c r="A72" s="5" t="s">
        <v>597</v>
      </c>
      <c r="B72" s="70" t="s">
        <v>779</v>
      </c>
      <c r="C72" s="5" t="s">
        <v>634</v>
      </c>
      <c r="D72" s="5" t="s">
        <v>50</v>
      </c>
      <c r="E72" s="5">
        <v>333.6</v>
      </c>
      <c r="F72" s="5">
        <v>10.01</v>
      </c>
      <c r="G72" s="5">
        <v>1</v>
      </c>
      <c r="H72" s="5" t="s">
        <v>49</v>
      </c>
      <c r="I72" s="6" t="s">
        <v>599</v>
      </c>
      <c r="J72" s="7" t="s">
        <v>408</v>
      </c>
      <c r="K72" s="6"/>
      <c r="L72" s="6" t="s">
        <v>780</v>
      </c>
      <c r="M72" s="6" t="s">
        <v>781</v>
      </c>
      <c r="N72" s="6"/>
    </row>
    <row r="73" spans="1:14">
      <c r="A73" s="5" t="s">
        <v>597</v>
      </c>
      <c r="B73" s="70" t="s">
        <v>782</v>
      </c>
      <c r="C73" s="5" t="s">
        <v>634</v>
      </c>
      <c r="D73" s="5" t="s">
        <v>50</v>
      </c>
      <c r="E73" s="5">
        <v>248.7</v>
      </c>
      <c r="F73" s="5">
        <v>7.46</v>
      </c>
      <c r="G73" s="5">
        <v>1</v>
      </c>
      <c r="H73" s="5" t="s">
        <v>49</v>
      </c>
      <c r="I73" s="6" t="s">
        <v>599</v>
      </c>
      <c r="J73" s="7" t="s">
        <v>408</v>
      </c>
      <c r="K73" s="6"/>
      <c r="L73" s="6" t="s">
        <v>783</v>
      </c>
      <c r="M73" s="6" t="s">
        <v>784</v>
      </c>
      <c r="N73" s="6"/>
    </row>
    <row r="74" spans="1:14">
      <c r="A74" s="5" t="s">
        <v>597</v>
      </c>
      <c r="B74" s="70" t="s">
        <v>785</v>
      </c>
      <c r="C74" s="5" t="s">
        <v>634</v>
      </c>
      <c r="D74" s="5" t="s">
        <v>50</v>
      </c>
      <c r="E74" s="5">
        <v>2586.34</v>
      </c>
      <c r="F74" s="5">
        <v>77.59</v>
      </c>
      <c r="G74" s="5">
        <v>1</v>
      </c>
      <c r="H74" s="5" t="s">
        <v>49</v>
      </c>
      <c r="I74" s="6" t="s">
        <v>599</v>
      </c>
      <c r="J74" s="7" t="s">
        <v>408</v>
      </c>
      <c r="K74" s="6"/>
      <c r="L74" s="6" t="s">
        <v>786</v>
      </c>
      <c r="M74" s="6" t="s">
        <v>787</v>
      </c>
      <c r="N74" s="6"/>
    </row>
    <row r="75" spans="1:14">
      <c r="A75" s="5" t="s">
        <v>597</v>
      </c>
      <c r="B75" s="70" t="s">
        <v>788</v>
      </c>
      <c r="C75" s="5" t="s">
        <v>634</v>
      </c>
      <c r="D75" s="5" t="s">
        <v>50</v>
      </c>
      <c r="E75" s="5">
        <v>1000</v>
      </c>
      <c r="F75" s="5">
        <v>30</v>
      </c>
      <c r="G75" s="5">
        <v>1</v>
      </c>
      <c r="H75" s="5" t="s">
        <v>49</v>
      </c>
      <c r="I75" s="6" t="s">
        <v>599</v>
      </c>
      <c r="J75" s="7" t="s">
        <v>408</v>
      </c>
      <c r="K75" s="6"/>
      <c r="L75" s="6" t="s">
        <v>789</v>
      </c>
      <c r="M75" s="6" t="s">
        <v>790</v>
      </c>
      <c r="N75" s="6"/>
    </row>
    <row r="76" spans="1:14">
      <c r="A76" s="5" t="s">
        <v>597</v>
      </c>
      <c r="B76" s="70" t="s">
        <v>791</v>
      </c>
      <c r="C76" s="5" t="s">
        <v>634</v>
      </c>
      <c r="D76" s="5" t="s">
        <v>50</v>
      </c>
      <c r="E76" s="5">
        <v>5873.66</v>
      </c>
      <c r="F76" s="5">
        <v>176.21</v>
      </c>
      <c r="G76" s="5">
        <v>1</v>
      </c>
      <c r="H76" s="5" t="s">
        <v>49</v>
      </c>
      <c r="I76" s="6" t="s">
        <v>599</v>
      </c>
      <c r="J76" s="7" t="s">
        <v>408</v>
      </c>
      <c r="K76" s="6"/>
      <c r="L76" s="6" t="s">
        <v>792</v>
      </c>
      <c r="M76" s="6" t="s">
        <v>793</v>
      </c>
      <c r="N76" s="6"/>
    </row>
    <row r="77" spans="1:14">
      <c r="A77" s="5" t="s">
        <v>597</v>
      </c>
      <c r="B77" s="70" t="s">
        <v>794</v>
      </c>
      <c r="C77" s="5" t="s">
        <v>634</v>
      </c>
      <c r="D77" s="5" t="s">
        <v>50</v>
      </c>
      <c r="E77" s="5">
        <v>4146.88</v>
      </c>
      <c r="F77" s="5">
        <v>124.41</v>
      </c>
      <c r="G77" s="5">
        <v>1</v>
      </c>
      <c r="H77" s="5" t="s">
        <v>49</v>
      </c>
      <c r="I77" s="6" t="s">
        <v>599</v>
      </c>
      <c r="J77" s="7" t="s">
        <v>408</v>
      </c>
      <c r="K77" s="6"/>
      <c r="L77" s="6" t="s">
        <v>795</v>
      </c>
      <c r="M77" s="6" t="s">
        <v>796</v>
      </c>
      <c r="N77" s="6"/>
    </row>
    <row r="78" spans="1:14">
      <c r="A78" s="5" t="s">
        <v>597</v>
      </c>
      <c r="B78" s="70" t="s">
        <v>797</v>
      </c>
      <c r="C78" s="5" t="s">
        <v>634</v>
      </c>
      <c r="D78" s="5" t="s">
        <v>50</v>
      </c>
      <c r="E78" s="5">
        <v>212.4</v>
      </c>
      <c r="F78" s="5">
        <v>6.37</v>
      </c>
      <c r="G78" s="5">
        <v>1</v>
      </c>
      <c r="H78" s="5" t="s">
        <v>49</v>
      </c>
      <c r="I78" s="6" t="s">
        <v>599</v>
      </c>
      <c r="J78" s="7" t="s">
        <v>408</v>
      </c>
      <c r="K78" s="6"/>
      <c r="L78" s="6" t="s">
        <v>798</v>
      </c>
      <c r="M78" s="6" t="s">
        <v>799</v>
      </c>
      <c r="N78" s="6"/>
    </row>
    <row r="79" spans="1:14">
      <c r="A79" s="5" t="s">
        <v>597</v>
      </c>
      <c r="B79" s="70" t="s">
        <v>800</v>
      </c>
      <c r="C79" s="5" t="s">
        <v>634</v>
      </c>
      <c r="D79" s="5" t="s">
        <v>50</v>
      </c>
      <c r="E79" s="5">
        <v>2180.24</v>
      </c>
      <c r="F79" s="5">
        <v>65.41</v>
      </c>
      <c r="G79" s="5">
        <v>1</v>
      </c>
      <c r="H79" s="5" t="s">
        <v>49</v>
      </c>
      <c r="I79" s="6" t="s">
        <v>599</v>
      </c>
      <c r="J79" s="7" t="s">
        <v>408</v>
      </c>
      <c r="K79" s="6"/>
      <c r="L79" s="6" t="s">
        <v>801</v>
      </c>
      <c r="M79" s="6" t="s">
        <v>802</v>
      </c>
      <c r="N79" s="6"/>
    </row>
    <row r="80" spans="1:14">
      <c r="A80" s="5" t="s">
        <v>597</v>
      </c>
      <c r="B80" s="70" t="s">
        <v>803</v>
      </c>
      <c r="C80" s="5" t="s">
        <v>699</v>
      </c>
      <c r="D80" s="5" t="s">
        <v>50</v>
      </c>
      <c r="E80" s="5">
        <v>5108.6</v>
      </c>
      <c r="F80" s="5">
        <v>153.26</v>
      </c>
      <c r="G80" s="5">
        <v>1</v>
      </c>
      <c r="H80" s="5" t="s">
        <v>49</v>
      </c>
      <c r="I80" s="6" t="s">
        <v>599</v>
      </c>
      <c r="J80" s="7" t="s">
        <v>408</v>
      </c>
      <c r="K80" s="6"/>
      <c r="L80" s="6" t="s">
        <v>804</v>
      </c>
      <c r="M80" s="6" t="s">
        <v>805</v>
      </c>
      <c r="N80" s="6"/>
    </row>
    <row r="81" spans="1:14">
      <c r="A81" s="5" t="s">
        <v>597</v>
      </c>
      <c r="B81" s="70" t="s">
        <v>806</v>
      </c>
      <c r="C81" s="5" t="s">
        <v>634</v>
      </c>
      <c r="D81" s="5" t="s">
        <v>50</v>
      </c>
      <c r="E81" s="5">
        <v>899.35</v>
      </c>
      <c r="F81" s="5">
        <v>26.98</v>
      </c>
      <c r="G81" s="5">
        <v>1</v>
      </c>
      <c r="H81" s="5" t="s">
        <v>49</v>
      </c>
      <c r="I81" s="6" t="s">
        <v>599</v>
      </c>
      <c r="J81" s="7" t="s">
        <v>408</v>
      </c>
      <c r="K81" s="6"/>
      <c r="L81" s="6" t="s">
        <v>807</v>
      </c>
      <c r="M81" s="6" t="s">
        <v>808</v>
      </c>
      <c r="N81" s="6"/>
    </row>
    <row r="82" spans="1:14">
      <c r="A82" s="5" t="s">
        <v>597</v>
      </c>
      <c r="B82" s="70" t="s">
        <v>809</v>
      </c>
      <c r="C82" s="5" t="s">
        <v>634</v>
      </c>
      <c r="D82" s="5" t="s">
        <v>50</v>
      </c>
      <c r="E82" s="5">
        <v>5202.8</v>
      </c>
      <c r="F82" s="5">
        <v>156.08</v>
      </c>
      <c r="G82" s="5">
        <v>1</v>
      </c>
      <c r="H82" s="5" t="s">
        <v>49</v>
      </c>
      <c r="I82" s="6" t="s">
        <v>599</v>
      </c>
      <c r="J82" s="7" t="s">
        <v>408</v>
      </c>
      <c r="K82" s="6"/>
      <c r="L82" s="6" t="s">
        <v>810</v>
      </c>
      <c r="M82" s="6" t="s">
        <v>811</v>
      </c>
      <c r="N82" s="6"/>
    </row>
    <row r="83" spans="1:14">
      <c r="A83" s="5" t="s">
        <v>597</v>
      </c>
      <c r="B83" s="70" t="s">
        <v>812</v>
      </c>
      <c r="C83" s="5" t="s">
        <v>634</v>
      </c>
      <c r="D83" s="5" t="s">
        <v>50</v>
      </c>
      <c r="E83" s="5">
        <v>5019.67</v>
      </c>
      <c r="F83" s="5">
        <v>150.59</v>
      </c>
      <c r="G83" s="5">
        <v>1</v>
      </c>
      <c r="H83" s="5" t="s">
        <v>49</v>
      </c>
      <c r="I83" s="6" t="s">
        <v>599</v>
      </c>
      <c r="J83" s="7" t="s">
        <v>408</v>
      </c>
      <c r="K83" s="6"/>
      <c r="L83" s="6" t="s">
        <v>813</v>
      </c>
      <c r="M83" s="6" t="s">
        <v>814</v>
      </c>
      <c r="N83" s="6"/>
    </row>
    <row r="84" spans="1:14">
      <c r="A84" s="5" t="s">
        <v>597</v>
      </c>
      <c r="B84" s="70" t="s">
        <v>815</v>
      </c>
      <c r="C84" s="5" t="s">
        <v>634</v>
      </c>
      <c r="D84" s="5" t="s">
        <v>50</v>
      </c>
      <c r="E84" s="5">
        <v>899.35</v>
      </c>
      <c r="F84" s="5">
        <v>26.98</v>
      </c>
      <c r="G84" s="5">
        <v>1</v>
      </c>
      <c r="H84" s="5" t="s">
        <v>49</v>
      </c>
      <c r="I84" s="6" t="s">
        <v>599</v>
      </c>
      <c r="J84" s="7" t="s">
        <v>408</v>
      </c>
      <c r="K84" s="6"/>
      <c r="L84" s="6" t="s">
        <v>816</v>
      </c>
      <c r="M84" s="6" t="s">
        <v>817</v>
      </c>
      <c r="N84" s="6"/>
    </row>
    <row r="85" spans="1:14">
      <c r="A85" s="5" t="s">
        <v>597</v>
      </c>
      <c r="B85" s="70" t="s">
        <v>818</v>
      </c>
      <c r="C85" s="5" t="s">
        <v>634</v>
      </c>
      <c r="D85" s="5" t="s">
        <v>50</v>
      </c>
      <c r="E85" s="5">
        <v>2970.07</v>
      </c>
      <c r="F85" s="5">
        <v>89.1</v>
      </c>
      <c r="G85" s="5">
        <v>1</v>
      </c>
      <c r="H85" s="5" t="s">
        <v>49</v>
      </c>
      <c r="I85" s="6" t="s">
        <v>599</v>
      </c>
      <c r="J85" s="7" t="s">
        <v>408</v>
      </c>
      <c r="K85" s="6"/>
      <c r="L85" s="6" t="s">
        <v>819</v>
      </c>
      <c r="M85" s="6" t="s">
        <v>820</v>
      </c>
      <c r="N85" s="6"/>
    </row>
    <row r="86" spans="1:14">
      <c r="A86" s="5" t="s">
        <v>597</v>
      </c>
      <c r="B86" s="70" t="s">
        <v>821</v>
      </c>
      <c r="C86" s="5" t="s">
        <v>634</v>
      </c>
      <c r="D86" s="5" t="s">
        <v>50</v>
      </c>
      <c r="E86" s="5">
        <v>903.6</v>
      </c>
      <c r="F86" s="5">
        <v>27.11</v>
      </c>
      <c r="G86" s="5">
        <v>1</v>
      </c>
      <c r="H86" s="5" t="s">
        <v>49</v>
      </c>
      <c r="I86" s="6" t="s">
        <v>599</v>
      </c>
      <c r="J86" s="7" t="s">
        <v>408</v>
      </c>
      <c r="K86" s="6"/>
      <c r="L86" s="6" t="s">
        <v>822</v>
      </c>
      <c r="M86" s="6" t="s">
        <v>823</v>
      </c>
      <c r="N86" s="6"/>
    </row>
    <row r="87" spans="1:14">
      <c r="A87" s="5" t="s">
        <v>597</v>
      </c>
      <c r="B87" s="70" t="s">
        <v>824</v>
      </c>
      <c r="C87" s="5" t="s">
        <v>699</v>
      </c>
      <c r="D87" s="5" t="s">
        <v>50</v>
      </c>
      <c r="E87" s="5">
        <v>13252.91</v>
      </c>
      <c r="F87" s="5">
        <v>397.59</v>
      </c>
      <c r="G87" s="5">
        <v>1</v>
      </c>
      <c r="H87" s="5" t="s">
        <v>49</v>
      </c>
      <c r="I87" s="6" t="s">
        <v>599</v>
      </c>
      <c r="J87" s="7" t="s">
        <v>408</v>
      </c>
      <c r="K87" s="6"/>
      <c r="L87" s="6" t="s">
        <v>825</v>
      </c>
      <c r="M87" s="6" t="s">
        <v>826</v>
      </c>
      <c r="N87" s="6"/>
    </row>
    <row r="88" spans="1:14">
      <c r="A88" s="5" t="s">
        <v>597</v>
      </c>
      <c r="B88" s="70" t="s">
        <v>827</v>
      </c>
      <c r="C88" s="5" t="s">
        <v>634</v>
      </c>
      <c r="D88" s="5" t="s">
        <v>50</v>
      </c>
      <c r="E88" s="5">
        <v>899.35</v>
      </c>
      <c r="F88" s="5">
        <v>26.98</v>
      </c>
      <c r="G88" s="5">
        <v>1</v>
      </c>
      <c r="H88" s="5" t="s">
        <v>49</v>
      </c>
      <c r="I88" s="6" t="s">
        <v>599</v>
      </c>
      <c r="J88" s="7" t="s">
        <v>408</v>
      </c>
      <c r="K88" s="6"/>
      <c r="L88" s="6" t="s">
        <v>828</v>
      </c>
      <c r="M88" s="6" t="s">
        <v>829</v>
      </c>
      <c r="N88" s="6"/>
    </row>
    <row r="89" spans="1:14">
      <c r="A89" s="5" t="s">
        <v>597</v>
      </c>
      <c r="B89" s="70" t="s">
        <v>830</v>
      </c>
      <c r="C89" s="5" t="s">
        <v>634</v>
      </c>
      <c r="D89" s="5" t="s">
        <v>50</v>
      </c>
      <c r="E89" s="5">
        <v>598.8</v>
      </c>
      <c r="F89" s="5">
        <v>17.96</v>
      </c>
      <c r="G89" s="5">
        <v>1</v>
      </c>
      <c r="H89" s="5" t="s">
        <v>49</v>
      </c>
      <c r="I89" s="6" t="s">
        <v>599</v>
      </c>
      <c r="J89" s="7" t="s">
        <v>408</v>
      </c>
      <c r="K89" s="6"/>
      <c r="L89" s="6" t="s">
        <v>831</v>
      </c>
      <c r="M89" s="6" t="s">
        <v>832</v>
      </c>
      <c r="N89" s="6"/>
    </row>
    <row r="90" spans="1:14">
      <c r="A90" s="5" t="s">
        <v>597</v>
      </c>
      <c r="B90" s="70" t="s">
        <v>833</v>
      </c>
      <c r="C90" s="5" t="s">
        <v>634</v>
      </c>
      <c r="D90" s="5" t="s">
        <v>50</v>
      </c>
      <c r="E90" s="5">
        <v>898.2</v>
      </c>
      <c r="F90" s="5">
        <v>26.95</v>
      </c>
      <c r="G90" s="5">
        <v>1</v>
      </c>
      <c r="H90" s="5" t="s">
        <v>49</v>
      </c>
      <c r="I90" s="6" t="s">
        <v>599</v>
      </c>
      <c r="J90" s="7" t="s">
        <v>408</v>
      </c>
      <c r="K90" s="6"/>
      <c r="L90" s="6" t="s">
        <v>834</v>
      </c>
      <c r="M90" s="6" t="s">
        <v>835</v>
      </c>
      <c r="N90" s="6"/>
    </row>
    <row r="91" spans="1:14">
      <c r="A91" s="5" t="s">
        <v>597</v>
      </c>
      <c r="B91" s="70" t="s">
        <v>836</v>
      </c>
      <c r="C91" s="5" t="s">
        <v>634</v>
      </c>
      <c r="D91" s="5" t="s">
        <v>50</v>
      </c>
      <c r="E91" s="5">
        <v>899.35</v>
      </c>
      <c r="F91" s="5">
        <v>26.98</v>
      </c>
      <c r="G91" s="5">
        <v>1</v>
      </c>
      <c r="H91" s="5" t="s">
        <v>49</v>
      </c>
      <c r="I91" s="6" t="s">
        <v>599</v>
      </c>
      <c r="J91" s="7" t="s">
        <v>408</v>
      </c>
      <c r="K91" s="6"/>
      <c r="L91" s="6" t="s">
        <v>837</v>
      </c>
      <c r="M91" s="6" t="s">
        <v>838</v>
      </c>
      <c r="N91" s="6"/>
    </row>
    <row r="92" spans="1:14">
      <c r="A92" s="5" t="s">
        <v>597</v>
      </c>
      <c r="B92" s="70" t="s">
        <v>839</v>
      </c>
      <c r="C92" s="5" t="s">
        <v>634</v>
      </c>
      <c r="D92" s="5" t="s">
        <v>50</v>
      </c>
      <c r="E92" s="5">
        <v>899.35</v>
      </c>
      <c r="F92" s="5">
        <v>26.98</v>
      </c>
      <c r="G92" s="5">
        <v>1</v>
      </c>
      <c r="H92" s="5" t="s">
        <v>49</v>
      </c>
      <c r="I92" s="6" t="s">
        <v>599</v>
      </c>
      <c r="J92" s="7" t="s">
        <v>408</v>
      </c>
      <c r="K92" s="6"/>
      <c r="L92" s="6" t="s">
        <v>840</v>
      </c>
      <c r="M92" s="6" t="s">
        <v>841</v>
      </c>
      <c r="N92" s="6"/>
    </row>
    <row r="93" spans="1:14">
      <c r="A93" s="5" t="s">
        <v>597</v>
      </c>
      <c r="B93" s="70" t="s">
        <v>842</v>
      </c>
      <c r="C93" s="5" t="s">
        <v>634</v>
      </c>
      <c r="D93" s="5" t="s">
        <v>50</v>
      </c>
      <c r="E93" s="5">
        <v>899.35</v>
      </c>
      <c r="F93" s="5">
        <v>26.98</v>
      </c>
      <c r="G93" s="5">
        <v>1</v>
      </c>
      <c r="H93" s="5" t="s">
        <v>49</v>
      </c>
      <c r="I93" s="6" t="s">
        <v>599</v>
      </c>
      <c r="J93" s="7" t="s">
        <v>408</v>
      </c>
      <c r="K93" s="6"/>
      <c r="L93" s="6" t="s">
        <v>843</v>
      </c>
      <c r="M93" s="6" t="s">
        <v>844</v>
      </c>
      <c r="N93" s="6"/>
    </row>
    <row r="94" spans="1:14">
      <c r="A94" s="5" t="s">
        <v>597</v>
      </c>
      <c r="B94" s="70" t="s">
        <v>845</v>
      </c>
      <c r="C94" s="5" t="s">
        <v>634</v>
      </c>
      <c r="D94" s="5" t="s">
        <v>50</v>
      </c>
      <c r="E94" s="5">
        <v>899.35</v>
      </c>
      <c r="F94" s="5">
        <v>26.98</v>
      </c>
      <c r="G94" s="5">
        <v>1</v>
      </c>
      <c r="H94" s="5" t="s">
        <v>49</v>
      </c>
      <c r="I94" s="6" t="s">
        <v>599</v>
      </c>
      <c r="J94" s="7" t="s">
        <v>408</v>
      </c>
      <c r="K94" s="6"/>
      <c r="L94" s="6" t="s">
        <v>846</v>
      </c>
      <c r="M94" s="6" t="s">
        <v>847</v>
      </c>
      <c r="N94" s="6"/>
    </row>
    <row r="95" spans="1:14">
      <c r="A95" s="5" t="s">
        <v>597</v>
      </c>
      <c r="B95" s="70" t="s">
        <v>848</v>
      </c>
      <c r="C95" s="5" t="s">
        <v>634</v>
      </c>
      <c r="D95" s="5" t="s">
        <v>50</v>
      </c>
      <c r="E95" s="5">
        <v>920.81</v>
      </c>
      <c r="F95" s="5">
        <v>27.62</v>
      </c>
      <c r="G95" s="5">
        <v>1</v>
      </c>
      <c r="H95" s="5" t="s">
        <v>49</v>
      </c>
      <c r="I95" s="6" t="s">
        <v>599</v>
      </c>
      <c r="J95" s="7" t="s">
        <v>408</v>
      </c>
      <c r="K95" s="6"/>
      <c r="L95" s="6" t="s">
        <v>849</v>
      </c>
      <c r="M95" s="6" t="s">
        <v>850</v>
      </c>
      <c r="N95" s="6"/>
    </row>
    <row r="96" spans="1:14">
      <c r="A96" s="5" t="s">
        <v>597</v>
      </c>
      <c r="B96" s="70" t="s">
        <v>851</v>
      </c>
      <c r="C96" s="5" t="s">
        <v>634</v>
      </c>
      <c r="D96" s="5" t="s">
        <v>50</v>
      </c>
      <c r="E96" s="5">
        <v>898.2</v>
      </c>
      <c r="F96" s="5">
        <v>26.95</v>
      </c>
      <c r="G96" s="5">
        <v>1</v>
      </c>
      <c r="H96" s="5" t="s">
        <v>49</v>
      </c>
      <c r="I96" s="6" t="s">
        <v>599</v>
      </c>
      <c r="J96" s="7" t="s">
        <v>408</v>
      </c>
      <c r="K96" s="6"/>
      <c r="L96" s="6" t="s">
        <v>852</v>
      </c>
      <c r="M96" s="6" t="s">
        <v>853</v>
      </c>
      <c r="N96" s="6"/>
    </row>
    <row r="97" spans="1:14">
      <c r="A97" s="5" t="s">
        <v>597</v>
      </c>
      <c r="B97" s="70" t="s">
        <v>854</v>
      </c>
      <c r="C97" s="5" t="s">
        <v>634</v>
      </c>
      <c r="D97" s="5" t="s">
        <v>50</v>
      </c>
      <c r="E97" s="5">
        <v>899.35</v>
      </c>
      <c r="F97" s="5">
        <v>26.98</v>
      </c>
      <c r="G97" s="5">
        <v>1</v>
      </c>
      <c r="H97" s="5" t="s">
        <v>49</v>
      </c>
      <c r="I97" s="6" t="s">
        <v>599</v>
      </c>
      <c r="J97" s="7" t="s">
        <v>408</v>
      </c>
      <c r="K97" s="6"/>
      <c r="L97" s="6" t="s">
        <v>855</v>
      </c>
      <c r="M97" s="6" t="s">
        <v>856</v>
      </c>
      <c r="N97" s="6"/>
    </row>
    <row r="98" spans="1:14">
      <c r="A98" s="5" t="s">
        <v>597</v>
      </c>
      <c r="B98" s="70" t="s">
        <v>857</v>
      </c>
      <c r="C98" s="5" t="s">
        <v>634</v>
      </c>
      <c r="D98" s="5" t="s">
        <v>50</v>
      </c>
      <c r="E98" s="5">
        <v>1540.85</v>
      </c>
      <c r="F98" s="5">
        <v>46.23</v>
      </c>
      <c r="G98" s="5">
        <v>1</v>
      </c>
      <c r="H98" s="5" t="s">
        <v>49</v>
      </c>
      <c r="I98" s="6" t="s">
        <v>599</v>
      </c>
      <c r="J98" s="7" t="s">
        <v>408</v>
      </c>
      <c r="K98" s="6"/>
      <c r="L98" s="6" t="s">
        <v>858</v>
      </c>
      <c r="M98" s="6" t="s">
        <v>859</v>
      </c>
      <c r="N98" s="6"/>
    </row>
    <row r="99" spans="1:14">
      <c r="A99" s="5" t="s">
        <v>597</v>
      </c>
      <c r="B99" s="70" t="s">
        <v>860</v>
      </c>
      <c r="C99" s="5" t="s">
        <v>634</v>
      </c>
      <c r="D99" s="5" t="s">
        <v>50</v>
      </c>
      <c r="E99" s="5">
        <v>2000.3</v>
      </c>
      <c r="F99" s="5">
        <v>60.01</v>
      </c>
      <c r="G99" s="5">
        <v>1</v>
      </c>
      <c r="H99" s="5" t="s">
        <v>49</v>
      </c>
      <c r="I99" s="6" t="s">
        <v>599</v>
      </c>
      <c r="J99" s="7" t="s">
        <v>408</v>
      </c>
      <c r="K99" s="6"/>
      <c r="L99" s="6" t="s">
        <v>861</v>
      </c>
      <c r="M99" s="6" t="s">
        <v>862</v>
      </c>
      <c r="N99" s="6"/>
    </row>
    <row r="100" spans="1:14">
      <c r="A100" s="5" t="s">
        <v>597</v>
      </c>
      <c r="B100" s="70" t="s">
        <v>863</v>
      </c>
      <c r="C100" s="5" t="s">
        <v>634</v>
      </c>
      <c r="D100" s="5" t="s">
        <v>50</v>
      </c>
      <c r="E100" s="5">
        <v>898.2</v>
      </c>
      <c r="F100" s="5">
        <v>26.95</v>
      </c>
      <c r="G100" s="5">
        <v>1</v>
      </c>
      <c r="H100" s="5" t="s">
        <v>49</v>
      </c>
      <c r="I100" s="6" t="s">
        <v>599</v>
      </c>
      <c r="J100" s="7" t="s">
        <v>408</v>
      </c>
      <c r="K100" s="6"/>
      <c r="L100" s="6" t="s">
        <v>864</v>
      </c>
      <c r="M100" s="6" t="s">
        <v>865</v>
      </c>
      <c r="N100" s="6"/>
    </row>
    <row r="101" spans="1:14">
      <c r="A101" s="5" t="s">
        <v>597</v>
      </c>
      <c r="B101" s="70" t="s">
        <v>866</v>
      </c>
      <c r="C101" s="5" t="s">
        <v>634</v>
      </c>
      <c r="D101" s="5" t="s">
        <v>50</v>
      </c>
      <c r="E101" s="5">
        <v>899.35</v>
      </c>
      <c r="F101" s="5">
        <v>26.98</v>
      </c>
      <c r="G101" s="5">
        <v>1</v>
      </c>
      <c r="H101" s="5" t="s">
        <v>49</v>
      </c>
      <c r="I101" s="6" t="s">
        <v>599</v>
      </c>
      <c r="J101" s="7" t="s">
        <v>408</v>
      </c>
      <c r="K101" s="6"/>
      <c r="L101" s="6" t="s">
        <v>867</v>
      </c>
      <c r="M101" s="6" t="s">
        <v>868</v>
      </c>
      <c r="N101" s="6"/>
    </row>
    <row r="102" spans="1:14">
      <c r="A102" s="5" t="s">
        <v>597</v>
      </c>
      <c r="B102" s="70" t="s">
        <v>869</v>
      </c>
      <c r="C102" s="5" t="s">
        <v>634</v>
      </c>
      <c r="D102" s="5" t="s">
        <v>50</v>
      </c>
      <c r="E102" s="5">
        <v>299.7</v>
      </c>
      <c r="F102" s="5">
        <v>8.99</v>
      </c>
      <c r="G102" s="5">
        <v>1</v>
      </c>
      <c r="H102" s="5" t="s">
        <v>49</v>
      </c>
      <c r="I102" s="6" t="s">
        <v>599</v>
      </c>
      <c r="J102" s="7" t="s">
        <v>408</v>
      </c>
      <c r="K102" s="6"/>
      <c r="L102" s="6" t="s">
        <v>870</v>
      </c>
      <c r="M102" s="6" t="s">
        <v>871</v>
      </c>
      <c r="N102" s="6"/>
    </row>
    <row r="103" spans="1:14">
      <c r="A103" s="5" t="s">
        <v>597</v>
      </c>
      <c r="B103" s="70" t="s">
        <v>872</v>
      </c>
      <c r="C103" s="5" t="s">
        <v>634</v>
      </c>
      <c r="D103" s="5" t="s">
        <v>50</v>
      </c>
      <c r="E103" s="5">
        <v>899.35</v>
      </c>
      <c r="F103" s="5">
        <v>26.98</v>
      </c>
      <c r="G103" s="5">
        <v>1</v>
      </c>
      <c r="H103" s="5" t="s">
        <v>49</v>
      </c>
      <c r="I103" s="6" t="s">
        <v>599</v>
      </c>
      <c r="J103" s="7" t="s">
        <v>408</v>
      </c>
      <c r="K103" s="6"/>
      <c r="L103" s="6" t="s">
        <v>873</v>
      </c>
      <c r="M103" s="6" t="s">
        <v>874</v>
      </c>
      <c r="N103" s="6"/>
    </row>
    <row r="104" spans="1:14">
      <c r="A104" s="5" t="s">
        <v>597</v>
      </c>
      <c r="B104" s="70" t="s">
        <v>875</v>
      </c>
      <c r="C104" s="5" t="s">
        <v>634</v>
      </c>
      <c r="D104" s="5" t="s">
        <v>50</v>
      </c>
      <c r="E104" s="5">
        <v>899.35</v>
      </c>
      <c r="F104" s="5">
        <v>26.98</v>
      </c>
      <c r="G104" s="5">
        <v>1</v>
      </c>
      <c r="H104" s="5" t="s">
        <v>49</v>
      </c>
      <c r="I104" s="6" t="s">
        <v>599</v>
      </c>
      <c r="J104" s="7" t="s">
        <v>408</v>
      </c>
      <c r="K104" s="6"/>
      <c r="L104" s="6" t="s">
        <v>876</v>
      </c>
      <c r="M104" s="6" t="s">
        <v>877</v>
      </c>
      <c r="N104" s="6"/>
    </row>
    <row r="105" spans="1:14">
      <c r="A105" s="5" t="s">
        <v>597</v>
      </c>
      <c r="B105" s="70" t="s">
        <v>878</v>
      </c>
      <c r="C105" s="5" t="s">
        <v>634</v>
      </c>
      <c r="D105" s="5" t="s">
        <v>50</v>
      </c>
      <c r="E105" s="5">
        <v>899.35</v>
      </c>
      <c r="F105" s="5">
        <v>26.98</v>
      </c>
      <c r="G105" s="5">
        <v>1</v>
      </c>
      <c r="H105" s="5" t="s">
        <v>49</v>
      </c>
      <c r="I105" s="6" t="s">
        <v>599</v>
      </c>
      <c r="J105" s="7" t="s">
        <v>408</v>
      </c>
      <c r="K105" s="6"/>
      <c r="L105" s="6" t="s">
        <v>879</v>
      </c>
      <c r="M105" s="6" t="s">
        <v>880</v>
      </c>
      <c r="N105" s="6"/>
    </row>
    <row r="106" spans="1:14">
      <c r="A106" s="5" t="s">
        <v>597</v>
      </c>
      <c r="B106" s="70" t="s">
        <v>881</v>
      </c>
      <c r="C106" s="5" t="s">
        <v>634</v>
      </c>
      <c r="D106" s="5" t="s">
        <v>50</v>
      </c>
      <c r="E106" s="5">
        <v>1217.95</v>
      </c>
      <c r="F106" s="5">
        <v>36.54</v>
      </c>
      <c r="G106" s="5">
        <v>1</v>
      </c>
      <c r="H106" s="5" t="s">
        <v>49</v>
      </c>
      <c r="I106" s="6" t="s">
        <v>599</v>
      </c>
      <c r="J106" s="7" t="s">
        <v>408</v>
      </c>
      <c r="K106" s="6"/>
      <c r="L106" s="6" t="s">
        <v>882</v>
      </c>
      <c r="M106" s="6" t="s">
        <v>883</v>
      </c>
      <c r="N106" s="6"/>
    </row>
    <row r="107" spans="1:14">
      <c r="A107" s="5" t="s">
        <v>597</v>
      </c>
      <c r="B107" s="70" t="s">
        <v>884</v>
      </c>
      <c r="C107" s="5" t="s">
        <v>634</v>
      </c>
      <c r="D107" s="5" t="s">
        <v>50</v>
      </c>
      <c r="E107" s="5">
        <v>898.2</v>
      </c>
      <c r="F107" s="5">
        <v>26.95</v>
      </c>
      <c r="G107" s="5">
        <v>1</v>
      </c>
      <c r="H107" s="5" t="s">
        <v>49</v>
      </c>
      <c r="I107" s="6" t="s">
        <v>599</v>
      </c>
      <c r="J107" s="7" t="s">
        <v>408</v>
      </c>
      <c r="K107" s="6"/>
      <c r="L107" s="6" t="s">
        <v>885</v>
      </c>
      <c r="M107" s="6" t="s">
        <v>886</v>
      </c>
      <c r="N107" s="6"/>
    </row>
    <row r="108" spans="1:14">
      <c r="A108" s="5" t="s">
        <v>597</v>
      </c>
      <c r="B108" s="70" t="s">
        <v>887</v>
      </c>
      <c r="C108" s="5" t="s">
        <v>634</v>
      </c>
      <c r="D108" s="5" t="s">
        <v>50</v>
      </c>
      <c r="E108" s="5">
        <v>898.2</v>
      </c>
      <c r="F108" s="5">
        <v>26.95</v>
      </c>
      <c r="G108" s="5">
        <v>1</v>
      </c>
      <c r="H108" s="5" t="s">
        <v>49</v>
      </c>
      <c r="I108" s="6" t="s">
        <v>599</v>
      </c>
      <c r="J108" s="7" t="s">
        <v>408</v>
      </c>
      <c r="K108" s="6"/>
      <c r="L108" s="6" t="s">
        <v>888</v>
      </c>
      <c r="M108" s="6" t="s">
        <v>889</v>
      </c>
      <c r="N108" s="6"/>
    </row>
    <row r="109" spans="1:14">
      <c r="A109" s="5" t="s">
        <v>597</v>
      </c>
      <c r="B109" s="70" t="s">
        <v>890</v>
      </c>
      <c r="C109" s="5" t="s">
        <v>634</v>
      </c>
      <c r="D109" s="5" t="s">
        <v>50</v>
      </c>
      <c r="E109" s="5">
        <v>835.2</v>
      </c>
      <c r="F109" s="5">
        <v>25.06</v>
      </c>
      <c r="G109" s="5">
        <v>1</v>
      </c>
      <c r="H109" s="5" t="s">
        <v>49</v>
      </c>
      <c r="I109" s="6" t="s">
        <v>599</v>
      </c>
      <c r="J109" s="7" t="s">
        <v>408</v>
      </c>
      <c r="K109" s="6"/>
      <c r="L109" s="6" t="s">
        <v>891</v>
      </c>
      <c r="M109" s="6" t="s">
        <v>892</v>
      </c>
      <c r="N109" s="6"/>
    </row>
    <row r="110" spans="1:14">
      <c r="A110" s="5" t="s">
        <v>597</v>
      </c>
      <c r="B110" s="70" t="s">
        <v>893</v>
      </c>
      <c r="C110" s="5" t="s">
        <v>634</v>
      </c>
      <c r="D110" s="5" t="s">
        <v>50</v>
      </c>
      <c r="E110" s="5">
        <v>503.7</v>
      </c>
      <c r="F110" s="5">
        <v>15.11</v>
      </c>
      <c r="G110" s="5">
        <v>1</v>
      </c>
      <c r="H110" s="5" t="s">
        <v>49</v>
      </c>
      <c r="I110" s="6" t="s">
        <v>599</v>
      </c>
      <c r="J110" s="7" t="s">
        <v>408</v>
      </c>
      <c r="K110" s="6"/>
      <c r="L110" s="6" t="s">
        <v>894</v>
      </c>
      <c r="M110" s="6" t="s">
        <v>895</v>
      </c>
      <c r="N110" s="6"/>
    </row>
    <row r="111" spans="1:14">
      <c r="A111" s="5" t="s">
        <v>597</v>
      </c>
      <c r="B111" s="70" t="s">
        <v>896</v>
      </c>
      <c r="C111" s="5" t="s">
        <v>634</v>
      </c>
      <c r="D111" s="5" t="s">
        <v>50</v>
      </c>
      <c r="E111" s="5">
        <v>899.35</v>
      </c>
      <c r="F111" s="5">
        <v>26.98</v>
      </c>
      <c r="G111" s="5">
        <v>1</v>
      </c>
      <c r="H111" s="5" t="s">
        <v>49</v>
      </c>
      <c r="I111" s="6" t="s">
        <v>599</v>
      </c>
      <c r="J111" s="7" t="s">
        <v>408</v>
      </c>
      <c r="K111" s="6"/>
      <c r="L111" s="6" t="s">
        <v>897</v>
      </c>
      <c r="M111" s="6" t="s">
        <v>898</v>
      </c>
      <c r="N111" s="6"/>
    </row>
    <row r="112" spans="1:14">
      <c r="A112" s="5" t="s">
        <v>597</v>
      </c>
      <c r="B112" s="70" t="s">
        <v>899</v>
      </c>
      <c r="C112" s="5" t="s">
        <v>634</v>
      </c>
      <c r="D112" s="5" t="s">
        <v>50</v>
      </c>
      <c r="E112" s="5">
        <v>899.35</v>
      </c>
      <c r="F112" s="5">
        <v>26.98</v>
      </c>
      <c r="G112" s="5">
        <v>1</v>
      </c>
      <c r="H112" s="5" t="s">
        <v>49</v>
      </c>
      <c r="I112" s="6" t="s">
        <v>599</v>
      </c>
      <c r="J112" s="7" t="s">
        <v>408</v>
      </c>
      <c r="K112" s="6"/>
      <c r="L112" s="6" t="s">
        <v>900</v>
      </c>
      <c r="M112" s="6" t="s">
        <v>901</v>
      </c>
      <c r="N112" s="6"/>
    </row>
    <row r="113" spans="1:14">
      <c r="A113" s="5" t="s">
        <v>597</v>
      </c>
      <c r="B113" s="70" t="s">
        <v>902</v>
      </c>
      <c r="C113" s="5" t="s">
        <v>634</v>
      </c>
      <c r="D113" s="5" t="s">
        <v>50</v>
      </c>
      <c r="E113" s="5">
        <v>899.35</v>
      </c>
      <c r="F113" s="5">
        <v>26.98</v>
      </c>
      <c r="G113" s="5">
        <v>1</v>
      </c>
      <c r="H113" s="5" t="s">
        <v>49</v>
      </c>
      <c r="I113" s="6" t="s">
        <v>599</v>
      </c>
      <c r="J113" s="7" t="s">
        <v>408</v>
      </c>
      <c r="K113" s="6"/>
      <c r="L113" s="6" t="s">
        <v>903</v>
      </c>
      <c r="M113" s="6" t="s">
        <v>904</v>
      </c>
      <c r="N113" s="6"/>
    </row>
    <row r="114" spans="1:14">
      <c r="A114" s="5" t="s">
        <v>597</v>
      </c>
      <c r="B114" s="70" t="s">
        <v>905</v>
      </c>
      <c r="C114" s="5" t="s">
        <v>634</v>
      </c>
      <c r="D114" s="5" t="s">
        <v>50</v>
      </c>
      <c r="E114" s="5">
        <v>1021.75</v>
      </c>
      <c r="F114" s="5">
        <v>30.65</v>
      </c>
      <c r="G114" s="5">
        <v>1</v>
      </c>
      <c r="H114" s="5" t="s">
        <v>49</v>
      </c>
      <c r="I114" s="6" t="s">
        <v>599</v>
      </c>
      <c r="J114" s="7" t="s">
        <v>408</v>
      </c>
      <c r="K114" s="6"/>
      <c r="L114" s="6" t="s">
        <v>906</v>
      </c>
      <c r="M114" s="6" t="s">
        <v>907</v>
      </c>
      <c r="N114" s="6"/>
    </row>
    <row r="115" spans="1:14">
      <c r="A115" s="5" t="s">
        <v>597</v>
      </c>
      <c r="B115" s="70" t="s">
        <v>908</v>
      </c>
      <c r="C115" s="5" t="s">
        <v>634</v>
      </c>
      <c r="D115" s="5" t="s">
        <v>50</v>
      </c>
      <c r="E115" s="5">
        <v>1796.4</v>
      </c>
      <c r="F115" s="5">
        <v>53.89</v>
      </c>
      <c r="G115" s="5">
        <v>1</v>
      </c>
      <c r="H115" s="5" t="s">
        <v>49</v>
      </c>
      <c r="I115" s="6" t="s">
        <v>599</v>
      </c>
      <c r="J115" s="7" t="s">
        <v>408</v>
      </c>
      <c r="K115" s="6"/>
      <c r="L115" s="6" t="s">
        <v>909</v>
      </c>
      <c r="M115" s="6" t="s">
        <v>910</v>
      </c>
      <c r="N115" s="6"/>
    </row>
    <row r="116" spans="1:14">
      <c r="A116" s="5" t="s">
        <v>597</v>
      </c>
      <c r="B116" s="70" t="s">
        <v>911</v>
      </c>
      <c r="C116" s="5" t="s">
        <v>634</v>
      </c>
      <c r="D116" s="5" t="s">
        <v>50</v>
      </c>
      <c r="E116" s="5">
        <v>899.35</v>
      </c>
      <c r="F116" s="5">
        <v>26.98</v>
      </c>
      <c r="G116" s="5">
        <v>1</v>
      </c>
      <c r="H116" s="5" t="s">
        <v>49</v>
      </c>
      <c r="I116" s="6" t="s">
        <v>599</v>
      </c>
      <c r="J116" s="7" t="s">
        <v>408</v>
      </c>
      <c r="K116" s="6"/>
      <c r="L116" s="6" t="s">
        <v>912</v>
      </c>
      <c r="M116" s="6" t="s">
        <v>913</v>
      </c>
      <c r="N116" s="6"/>
    </row>
    <row r="117" spans="1:14">
      <c r="A117" s="5" t="s">
        <v>597</v>
      </c>
      <c r="B117" s="70" t="s">
        <v>914</v>
      </c>
      <c r="C117" s="5" t="s">
        <v>634</v>
      </c>
      <c r="D117" s="5" t="s">
        <v>50</v>
      </c>
      <c r="E117" s="5">
        <v>875.95</v>
      </c>
      <c r="F117" s="5">
        <v>26.28</v>
      </c>
      <c r="G117" s="5">
        <v>1</v>
      </c>
      <c r="H117" s="5" t="s">
        <v>49</v>
      </c>
      <c r="I117" s="6" t="s">
        <v>599</v>
      </c>
      <c r="J117" s="7" t="s">
        <v>408</v>
      </c>
      <c r="K117" s="6"/>
      <c r="L117" s="6" t="s">
        <v>915</v>
      </c>
      <c r="M117" s="6" t="s">
        <v>916</v>
      </c>
      <c r="N117" s="6"/>
    </row>
    <row r="118" spans="1:14">
      <c r="A118" s="5" t="s">
        <v>597</v>
      </c>
      <c r="B118" s="70" t="s">
        <v>917</v>
      </c>
      <c r="C118" s="5" t="s">
        <v>634</v>
      </c>
      <c r="D118" s="5" t="s">
        <v>50</v>
      </c>
      <c r="E118" s="5">
        <v>1000.8</v>
      </c>
      <c r="F118" s="5">
        <v>30.02</v>
      </c>
      <c r="G118" s="5">
        <v>1</v>
      </c>
      <c r="H118" s="5" t="s">
        <v>49</v>
      </c>
      <c r="I118" s="6" t="s">
        <v>599</v>
      </c>
      <c r="J118" s="7" t="s">
        <v>408</v>
      </c>
      <c r="K118" s="6"/>
      <c r="L118" s="6" t="s">
        <v>918</v>
      </c>
      <c r="M118" s="6" t="s">
        <v>919</v>
      </c>
      <c r="N118" s="6"/>
    </row>
    <row r="119" spans="1:14">
      <c r="A119" s="5" t="s">
        <v>597</v>
      </c>
      <c r="B119" s="70" t="s">
        <v>920</v>
      </c>
      <c r="C119" s="5" t="s">
        <v>634</v>
      </c>
      <c r="D119" s="5" t="s">
        <v>50</v>
      </c>
      <c r="E119" s="5">
        <v>1540.85</v>
      </c>
      <c r="F119" s="5">
        <v>46.23</v>
      </c>
      <c r="G119" s="5">
        <v>1</v>
      </c>
      <c r="H119" s="5" t="s">
        <v>49</v>
      </c>
      <c r="I119" s="6" t="s">
        <v>599</v>
      </c>
      <c r="J119" s="7" t="s">
        <v>408</v>
      </c>
      <c r="K119" s="6"/>
      <c r="L119" s="6" t="s">
        <v>921</v>
      </c>
      <c r="M119" s="6" t="s">
        <v>922</v>
      </c>
      <c r="N119" s="6"/>
    </row>
    <row r="120" spans="1:14">
      <c r="A120" s="5" t="s">
        <v>597</v>
      </c>
      <c r="B120" s="70" t="s">
        <v>923</v>
      </c>
      <c r="C120" s="5" t="s">
        <v>634</v>
      </c>
      <c r="D120" s="5" t="s">
        <v>50</v>
      </c>
      <c r="E120" s="5">
        <v>899.35</v>
      </c>
      <c r="F120" s="5">
        <v>26.98</v>
      </c>
      <c r="G120" s="5">
        <v>1</v>
      </c>
      <c r="H120" s="5" t="s">
        <v>49</v>
      </c>
      <c r="I120" s="6" t="s">
        <v>599</v>
      </c>
      <c r="J120" s="7" t="s">
        <v>408</v>
      </c>
      <c r="K120" s="6"/>
      <c r="L120" s="6" t="s">
        <v>924</v>
      </c>
      <c r="M120" s="6" t="s">
        <v>925</v>
      </c>
      <c r="N120" s="6"/>
    </row>
    <row r="121" spans="1:14">
      <c r="A121" s="5" t="s">
        <v>597</v>
      </c>
      <c r="B121" s="70" t="s">
        <v>926</v>
      </c>
      <c r="C121" s="5" t="s">
        <v>634</v>
      </c>
      <c r="D121" s="5" t="s">
        <v>50</v>
      </c>
      <c r="E121" s="5">
        <v>814.2</v>
      </c>
      <c r="F121" s="5">
        <v>24.43</v>
      </c>
      <c r="G121" s="5">
        <v>1</v>
      </c>
      <c r="H121" s="5" t="s">
        <v>49</v>
      </c>
      <c r="I121" s="6" t="s">
        <v>599</v>
      </c>
      <c r="J121" s="7" t="s">
        <v>408</v>
      </c>
      <c r="K121" s="6"/>
      <c r="L121" s="6" t="s">
        <v>927</v>
      </c>
      <c r="M121" s="6" t="s">
        <v>928</v>
      </c>
      <c r="N121" s="6"/>
    </row>
    <row r="122" spans="1:14">
      <c r="A122" s="5" t="s">
        <v>597</v>
      </c>
      <c r="B122" s="70" t="s">
        <v>929</v>
      </c>
      <c r="C122" s="5" t="s">
        <v>634</v>
      </c>
      <c r="D122" s="5" t="s">
        <v>50</v>
      </c>
      <c r="E122" s="5">
        <v>3472.2</v>
      </c>
      <c r="F122" s="5">
        <v>104.17</v>
      </c>
      <c r="G122" s="5">
        <v>1</v>
      </c>
      <c r="H122" s="5" t="s">
        <v>49</v>
      </c>
      <c r="I122" s="6" t="s">
        <v>599</v>
      </c>
      <c r="J122" s="7" t="s">
        <v>408</v>
      </c>
      <c r="K122" s="6"/>
      <c r="L122" s="6" t="s">
        <v>930</v>
      </c>
      <c r="M122" s="6" t="s">
        <v>931</v>
      </c>
      <c r="N122" s="6"/>
    </row>
    <row r="123" spans="1:14">
      <c r="A123" s="5" t="s">
        <v>597</v>
      </c>
      <c r="B123" s="70" t="s">
        <v>932</v>
      </c>
      <c r="C123" s="5" t="s">
        <v>634</v>
      </c>
      <c r="D123" s="5" t="s">
        <v>50</v>
      </c>
      <c r="E123" s="5">
        <v>899.35</v>
      </c>
      <c r="F123" s="5">
        <v>26.98</v>
      </c>
      <c r="G123" s="5">
        <v>1</v>
      </c>
      <c r="H123" s="5" t="s">
        <v>49</v>
      </c>
      <c r="I123" s="6" t="s">
        <v>599</v>
      </c>
      <c r="J123" s="7" t="s">
        <v>408</v>
      </c>
      <c r="K123" s="6"/>
      <c r="L123" s="6" t="s">
        <v>933</v>
      </c>
      <c r="M123" s="6" t="s">
        <v>934</v>
      </c>
      <c r="N123" s="6"/>
    </row>
    <row r="124" spans="1:14">
      <c r="A124" s="5" t="s">
        <v>597</v>
      </c>
      <c r="B124" s="70" t="s">
        <v>935</v>
      </c>
      <c r="C124" s="5" t="s">
        <v>634</v>
      </c>
      <c r="D124" s="5" t="s">
        <v>50</v>
      </c>
      <c r="E124" s="5">
        <v>3105.25</v>
      </c>
      <c r="F124" s="5">
        <v>93.16</v>
      </c>
      <c r="G124" s="5">
        <v>1</v>
      </c>
      <c r="H124" s="5" t="s">
        <v>49</v>
      </c>
      <c r="I124" s="6" t="s">
        <v>599</v>
      </c>
      <c r="J124" s="7" t="s">
        <v>408</v>
      </c>
      <c r="K124" s="6"/>
      <c r="L124" s="6" t="s">
        <v>936</v>
      </c>
      <c r="M124" s="6" t="s">
        <v>937</v>
      </c>
      <c r="N124" s="6"/>
    </row>
    <row r="125" spans="1:14">
      <c r="A125" s="5" t="s">
        <v>597</v>
      </c>
      <c r="B125" s="70" t="s">
        <v>938</v>
      </c>
      <c r="C125" s="5" t="s">
        <v>634</v>
      </c>
      <c r="D125" s="5" t="s">
        <v>50</v>
      </c>
      <c r="E125" s="5">
        <v>2781.91</v>
      </c>
      <c r="F125" s="5">
        <v>83.46</v>
      </c>
      <c r="G125" s="5">
        <v>1</v>
      </c>
      <c r="H125" s="5" t="s">
        <v>49</v>
      </c>
      <c r="I125" s="6" t="s">
        <v>599</v>
      </c>
      <c r="J125" s="7" t="s">
        <v>408</v>
      </c>
      <c r="K125" s="6"/>
      <c r="L125" s="6" t="s">
        <v>939</v>
      </c>
      <c r="M125" s="6" t="s">
        <v>940</v>
      </c>
      <c r="N125" s="6"/>
    </row>
    <row r="126" spans="1:14">
      <c r="A126" s="5" t="s">
        <v>597</v>
      </c>
      <c r="B126" s="70" t="s">
        <v>941</v>
      </c>
      <c r="C126" s="5" t="s">
        <v>942</v>
      </c>
      <c r="D126" s="5" t="s">
        <v>50</v>
      </c>
      <c r="E126" s="5">
        <v>13807.64</v>
      </c>
      <c r="F126" s="5">
        <v>414.23</v>
      </c>
      <c r="G126" s="5">
        <v>1</v>
      </c>
      <c r="H126" s="5" t="s">
        <v>49</v>
      </c>
      <c r="I126" s="6" t="s">
        <v>599</v>
      </c>
      <c r="J126" s="7" t="s">
        <v>408</v>
      </c>
      <c r="K126" s="6"/>
      <c r="L126" s="6" t="s">
        <v>943</v>
      </c>
      <c r="M126" s="6" t="s">
        <v>944</v>
      </c>
      <c r="N126" s="6"/>
    </row>
    <row r="127" spans="1:14">
      <c r="A127" s="5" t="s">
        <v>597</v>
      </c>
      <c r="B127" s="70" t="s">
        <v>945</v>
      </c>
      <c r="C127" s="5" t="s">
        <v>634</v>
      </c>
      <c r="D127" s="5" t="s">
        <v>50</v>
      </c>
      <c r="E127" s="5">
        <v>503.7</v>
      </c>
      <c r="F127" s="5">
        <v>15.11</v>
      </c>
      <c r="G127" s="5">
        <v>1</v>
      </c>
      <c r="H127" s="5" t="s">
        <v>49</v>
      </c>
      <c r="I127" s="6" t="s">
        <v>599</v>
      </c>
      <c r="J127" s="7" t="s">
        <v>408</v>
      </c>
      <c r="K127" s="6"/>
      <c r="L127" s="6" t="s">
        <v>946</v>
      </c>
      <c r="M127" s="6" t="s">
        <v>947</v>
      </c>
      <c r="N127" s="6"/>
    </row>
    <row r="128" spans="1:14">
      <c r="A128" s="5" t="s">
        <v>597</v>
      </c>
      <c r="B128" s="70" t="s">
        <v>948</v>
      </c>
      <c r="C128" s="5" t="s">
        <v>699</v>
      </c>
      <c r="D128" s="5" t="s">
        <v>50</v>
      </c>
      <c r="E128" s="5">
        <v>8732.52</v>
      </c>
      <c r="F128" s="5">
        <v>261.98</v>
      </c>
      <c r="G128" s="5">
        <v>1</v>
      </c>
      <c r="H128" s="5" t="s">
        <v>49</v>
      </c>
      <c r="I128" s="6" t="s">
        <v>599</v>
      </c>
      <c r="J128" s="7" t="s">
        <v>408</v>
      </c>
      <c r="K128" s="6"/>
      <c r="L128" s="6" t="s">
        <v>949</v>
      </c>
      <c r="M128" s="6" t="s">
        <v>950</v>
      </c>
      <c r="N128" s="6"/>
    </row>
    <row r="129" spans="1:14">
      <c r="A129" s="5" t="s">
        <v>597</v>
      </c>
      <c r="B129" s="70" t="s">
        <v>951</v>
      </c>
      <c r="C129" s="5" t="s">
        <v>699</v>
      </c>
      <c r="D129" s="5" t="s">
        <v>50</v>
      </c>
      <c r="E129" s="5">
        <v>6000</v>
      </c>
      <c r="F129" s="5">
        <v>180</v>
      </c>
      <c r="G129" s="5">
        <v>1</v>
      </c>
      <c r="H129" s="5" t="s">
        <v>49</v>
      </c>
      <c r="I129" s="6" t="s">
        <v>599</v>
      </c>
      <c r="J129" s="7" t="s">
        <v>408</v>
      </c>
      <c r="K129" s="6"/>
      <c r="L129" s="6" t="s">
        <v>952</v>
      </c>
      <c r="M129" s="6" t="s">
        <v>953</v>
      </c>
      <c r="N129" s="6"/>
    </row>
    <row r="130" spans="1:14">
      <c r="A130" s="5" t="s">
        <v>597</v>
      </c>
      <c r="B130" s="70" t="s">
        <v>954</v>
      </c>
      <c r="C130" s="5" t="s">
        <v>634</v>
      </c>
      <c r="D130" s="5" t="s">
        <v>50</v>
      </c>
      <c r="E130" s="5">
        <v>898.2</v>
      </c>
      <c r="F130" s="5">
        <v>26.95</v>
      </c>
      <c r="G130" s="5">
        <v>1</v>
      </c>
      <c r="H130" s="5" t="s">
        <v>49</v>
      </c>
      <c r="I130" s="6" t="s">
        <v>599</v>
      </c>
      <c r="J130" s="7" t="s">
        <v>408</v>
      </c>
      <c r="K130" s="6"/>
      <c r="L130" s="6" t="s">
        <v>955</v>
      </c>
      <c r="M130" s="6" t="s">
        <v>956</v>
      </c>
      <c r="N130" s="6"/>
    </row>
    <row r="131" spans="1:14">
      <c r="A131" s="5" t="s">
        <v>597</v>
      </c>
      <c r="B131" s="70" t="s">
        <v>957</v>
      </c>
      <c r="C131" s="5" t="s">
        <v>634</v>
      </c>
      <c r="D131" s="5" t="s">
        <v>50</v>
      </c>
      <c r="E131" s="5">
        <v>903.6</v>
      </c>
      <c r="F131" s="5">
        <v>27.11</v>
      </c>
      <c r="G131" s="5">
        <v>1</v>
      </c>
      <c r="H131" s="5" t="s">
        <v>49</v>
      </c>
      <c r="I131" s="6" t="s">
        <v>599</v>
      </c>
      <c r="J131" s="7" t="s">
        <v>408</v>
      </c>
      <c r="K131" s="6"/>
      <c r="L131" s="6" t="s">
        <v>958</v>
      </c>
      <c r="M131" s="6" t="s">
        <v>959</v>
      </c>
      <c r="N131" s="6"/>
    </row>
    <row r="132" spans="1:14">
      <c r="A132" s="5" t="s">
        <v>597</v>
      </c>
      <c r="B132" s="70" t="s">
        <v>960</v>
      </c>
      <c r="C132" s="5" t="s">
        <v>634</v>
      </c>
      <c r="D132" s="5" t="s">
        <v>50</v>
      </c>
      <c r="E132" s="5">
        <v>899.35</v>
      </c>
      <c r="F132" s="5">
        <v>26.98</v>
      </c>
      <c r="G132" s="5">
        <v>1</v>
      </c>
      <c r="H132" s="5" t="s">
        <v>49</v>
      </c>
      <c r="I132" s="6" t="s">
        <v>599</v>
      </c>
      <c r="J132" s="7" t="s">
        <v>408</v>
      </c>
      <c r="K132" s="6"/>
      <c r="L132" s="6" t="s">
        <v>961</v>
      </c>
      <c r="M132" s="6" t="s">
        <v>962</v>
      </c>
      <c r="N132" s="6"/>
    </row>
    <row r="133" spans="1:14">
      <c r="A133" s="5" t="s">
        <v>597</v>
      </c>
      <c r="B133" s="5" t="s">
        <v>963</v>
      </c>
      <c r="C133" s="5" t="s">
        <v>539</v>
      </c>
      <c r="D133" s="5" t="s">
        <v>58</v>
      </c>
      <c r="E133" s="5">
        <v>690.24</v>
      </c>
      <c r="F133" s="5">
        <v>178.55</v>
      </c>
      <c r="G133" s="5">
        <v>1</v>
      </c>
      <c r="H133" s="5" t="s">
        <v>22</v>
      </c>
      <c r="I133" s="6" t="s">
        <v>599</v>
      </c>
      <c r="J133" s="7" t="s">
        <v>539</v>
      </c>
      <c r="K133" s="6"/>
      <c r="L133" s="6" t="s">
        <v>964</v>
      </c>
      <c r="M133" s="6" t="s">
        <v>965</v>
      </c>
      <c r="N133" s="6"/>
    </row>
    <row r="134" spans="1:14">
      <c r="A134" s="5" t="s">
        <v>597</v>
      </c>
      <c r="B134" s="5" t="s">
        <v>966</v>
      </c>
      <c r="C134" s="5" t="s">
        <v>539</v>
      </c>
      <c r="D134" s="5" t="s">
        <v>58</v>
      </c>
      <c r="E134" s="5">
        <v>690.22</v>
      </c>
      <c r="F134" s="5">
        <v>178.55</v>
      </c>
      <c r="G134" s="5">
        <v>1</v>
      </c>
      <c r="H134" s="5" t="s">
        <v>22</v>
      </c>
      <c r="I134" s="6" t="s">
        <v>599</v>
      </c>
      <c r="J134" s="7" t="s">
        <v>539</v>
      </c>
      <c r="K134" s="6"/>
      <c r="L134" s="6" t="s">
        <v>964</v>
      </c>
      <c r="M134" s="6" t="s">
        <v>965</v>
      </c>
      <c r="N134" s="6"/>
    </row>
    <row r="135" spans="1:14">
      <c r="A135" s="5" t="s">
        <v>597</v>
      </c>
      <c r="B135" s="5" t="s">
        <v>967</v>
      </c>
      <c r="C135" s="5" t="s">
        <v>539</v>
      </c>
      <c r="D135" s="5" t="s">
        <v>58</v>
      </c>
      <c r="E135" s="5">
        <v>690.22</v>
      </c>
      <c r="F135" s="5">
        <v>178.55</v>
      </c>
      <c r="G135" s="5">
        <v>1</v>
      </c>
      <c r="H135" s="5" t="s">
        <v>22</v>
      </c>
      <c r="I135" s="6" t="s">
        <v>599</v>
      </c>
      <c r="J135" s="7" t="s">
        <v>539</v>
      </c>
      <c r="K135" s="6"/>
      <c r="L135" s="6" t="s">
        <v>964</v>
      </c>
      <c r="M135" s="6" t="s">
        <v>965</v>
      </c>
      <c r="N135" s="6"/>
    </row>
    <row r="136" spans="1:14">
      <c r="A136" s="5" t="s">
        <v>597</v>
      </c>
      <c r="B136" s="5" t="s">
        <v>968</v>
      </c>
      <c r="C136" s="5" t="s">
        <v>539</v>
      </c>
      <c r="D136" s="5" t="s">
        <v>58</v>
      </c>
      <c r="E136" s="5">
        <v>690.22</v>
      </c>
      <c r="F136" s="5">
        <v>178.55</v>
      </c>
      <c r="G136" s="5">
        <v>1</v>
      </c>
      <c r="H136" s="5" t="s">
        <v>22</v>
      </c>
      <c r="I136" s="6" t="s">
        <v>599</v>
      </c>
      <c r="J136" s="7" t="s">
        <v>539</v>
      </c>
      <c r="K136" s="6"/>
      <c r="L136" s="6" t="s">
        <v>964</v>
      </c>
      <c r="M136" s="6" t="s">
        <v>965</v>
      </c>
      <c r="N136" s="6"/>
    </row>
    <row r="137" spans="1:14">
      <c r="A137" s="5" t="s">
        <v>597</v>
      </c>
      <c r="B137" s="5" t="s">
        <v>969</v>
      </c>
      <c r="C137" s="5" t="s">
        <v>539</v>
      </c>
      <c r="D137" s="5" t="s">
        <v>58</v>
      </c>
      <c r="E137" s="5">
        <v>690.22</v>
      </c>
      <c r="F137" s="5">
        <v>178.55</v>
      </c>
      <c r="G137" s="5">
        <v>1</v>
      </c>
      <c r="H137" s="5" t="s">
        <v>22</v>
      </c>
      <c r="I137" s="6" t="s">
        <v>599</v>
      </c>
      <c r="J137" s="7" t="s">
        <v>539</v>
      </c>
      <c r="K137" s="6"/>
      <c r="L137" s="6" t="s">
        <v>964</v>
      </c>
      <c r="M137" s="6" t="s">
        <v>965</v>
      </c>
      <c r="N137" s="6"/>
    </row>
    <row r="138" spans="1:14">
      <c r="A138" s="5" t="s">
        <v>597</v>
      </c>
      <c r="B138" s="5" t="s">
        <v>970</v>
      </c>
      <c r="C138" s="5" t="s">
        <v>539</v>
      </c>
      <c r="D138" s="5" t="s">
        <v>58</v>
      </c>
      <c r="E138" s="5">
        <v>1985.55</v>
      </c>
      <c r="F138" s="5">
        <v>59.57</v>
      </c>
      <c r="G138" s="5">
        <v>1</v>
      </c>
      <c r="H138" s="5" t="s">
        <v>22</v>
      </c>
      <c r="I138" s="6" t="s">
        <v>599</v>
      </c>
      <c r="J138" s="7" t="s">
        <v>539</v>
      </c>
      <c r="K138" s="6"/>
      <c r="L138" s="6" t="s">
        <v>971</v>
      </c>
      <c r="M138" s="6" t="s">
        <v>972</v>
      </c>
      <c r="N138" s="6"/>
    </row>
    <row r="139" spans="1:14">
      <c r="A139" s="5" t="s">
        <v>597</v>
      </c>
      <c r="B139" s="5" t="s">
        <v>973</v>
      </c>
      <c r="C139" s="5" t="s">
        <v>539</v>
      </c>
      <c r="D139" s="5" t="s">
        <v>58</v>
      </c>
      <c r="E139" s="5">
        <v>1142.99</v>
      </c>
      <c r="F139" s="5">
        <v>34.29</v>
      </c>
      <c r="G139" s="5">
        <v>1</v>
      </c>
      <c r="H139" s="5" t="s">
        <v>22</v>
      </c>
      <c r="I139" s="6" t="s">
        <v>599</v>
      </c>
      <c r="J139" s="7" t="s">
        <v>539</v>
      </c>
      <c r="K139" s="6"/>
      <c r="L139" s="6" t="s">
        <v>971</v>
      </c>
      <c r="M139" s="6" t="s">
        <v>972</v>
      </c>
      <c r="N139" s="6"/>
    </row>
    <row r="140" spans="1:14">
      <c r="A140" s="5" t="s">
        <v>597</v>
      </c>
      <c r="B140" s="70" t="s">
        <v>974</v>
      </c>
      <c r="C140" s="5" t="s">
        <v>66</v>
      </c>
      <c r="D140" s="5" t="s">
        <v>66</v>
      </c>
      <c r="E140" s="5">
        <v>899.35</v>
      </c>
      <c r="F140" s="5">
        <v>26.98</v>
      </c>
      <c r="G140" s="5">
        <v>1</v>
      </c>
      <c r="H140" s="5" t="s">
        <v>49</v>
      </c>
      <c r="I140" s="6" t="s">
        <v>599</v>
      </c>
      <c r="J140" s="7" t="s">
        <v>975</v>
      </c>
      <c r="K140" s="6"/>
      <c r="L140" s="6" t="s">
        <v>976</v>
      </c>
      <c r="M140" s="6" t="s">
        <v>977</v>
      </c>
      <c r="N140" s="6"/>
    </row>
    <row r="141" spans="1:14">
      <c r="A141" s="5" t="s">
        <v>597</v>
      </c>
      <c r="B141" s="70" t="s">
        <v>978</v>
      </c>
      <c r="C141" s="5" t="s">
        <v>48</v>
      </c>
      <c r="D141" s="5" t="s">
        <v>48</v>
      </c>
      <c r="E141" s="5">
        <v>7012.6</v>
      </c>
      <c r="F141" s="5">
        <v>210.38</v>
      </c>
      <c r="G141" s="5">
        <v>1</v>
      </c>
      <c r="H141" s="5" t="s">
        <v>49</v>
      </c>
      <c r="I141" s="6" t="s">
        <v>599</v>
      </c>
      <c r="J141" s="7" t="s">
        <v>390</v>
      </c>
      <c r="K141" s="6"/>
      <c r="L141" s="6" t="s">
        <v>979</v>
      </c>
      <c r="M141" s="6" t="s">
        <v>980</v>
      </c>
      <c r="N141" s="6"/>
    </row>
    <row r="142" spans="1:14">
      <c r="A142" s="5" t="s">
        <v>597</v>
      </c>
      <c r="B142" s="70" t="s">
        <v>981</v>
      </c>
      <c r="C142" s="5" t="s">
        <v>982</v>
      </c>
      <c r="D142" s="5" t="s">
        <v>48</v>
      </c>
      <c r="E142" s="5">
        <v>7507.5</v>
      </c>
      <c r="F142" s="5">
        <v>225.22</v>
      </c>
      <c r="G142" s="5">
        <v>1</v>
      </c>
      <c r="H142" s="5" t="s">
        <v>49</v>
      </c>
      <c r="I142" s="6" t="s">
        <v>599</v>
      </c>
      <c r="J142" s="7" t="s">
        <v>390</v>
      </c>
      <c r="K142" s="6"/>
      <c r="L142" s="6" t="s">
        <v>983</v>
      </c>
      <c r="M142" s="6" t="s">
        <v>984</v>
      </c>
      <c r="N142" s="6"/>
    </row>
    <row r="143" spans="1:14">
      <c r="A143" s="5" t="s">
        <v>597</v>
      </c>
      <c r="B143" s="70" t="s">
        <v>985</v>
      </c>
      <c r="C143" s="5" t="s">
        <v>48</v>
      </c>
      <c r="D143" s="5" t="s">
        <v>48</v>
      </c>
      <c r="E143" s="5">
        <v>4571.99</v>
      </c>
      <c r="F143" s="5">
        <v>137.16</v>
      </c>
      <c r="G143" s="5">
        <v>1</v>
      </c>
      <c r="H143" s="5" t="s">
        <v>49</v>
      </c>
      <c r="I143" s="6" t="s">
        <v>599</v>
      </c>
      <c r="J143" s="7" t="s">
        <v>390</v>
      </c>
      <c r="K143" s="6"/>
      <c r="L143" s="6" t="s">
        <v>971</v>
      </c>
      <c r="M143" s="6" t="s">
        <v>972</v>
      </c>
      <c r="N143" s="6"/>
    </row>
    <row r="144" spans="1:14">
      <c r="A144" s="5" t="s">
        <v>774</v>
      </c>
      <c r="B144" s="5" t="s">
        <v>986</v>
      </c>
      <c r="C144" s="5" t="s">
        <v>48</v>
      </c>
      <c r="D144" s="5" t="s">
        <v>48</v>
      </c>
      <c r="E144" s="5">
        <v>5078.17</v>
      </c>
      <c r="F144" s="5">
        <v>152.35</v>
      </c>
      <c r="G144" s="5">
        <v>1</v>
      </c>
      <c r="H144" s="5" t="s">
        <v>49</v>
      </c>
      <c r="I144" s="6" t="s">
        <v>599</v>
      </c>
      <c r="J144" s="7" t="s">
        <v>390</v>
      </c>
      <c r="K144" s="6"/>
      <c r="L144" s="6" t="s">
        <v>987</v>
      </c>
      <c r="M144" s="6" t="s">
        <v>988</v>
      </c>
      <c r="N144" s="6"/>
    </row>
    <row r="145" spans="1:14">
      <c r="A145" s="5" t="s">
        <v>597</v>
      </c>
      <c r="B145" s="70" t="s">
        <v>989</v>
      </c>
      <c r="C145" s="5" t="s">
        <v>48</v>
      </c>
      <c r="D145" s="5" t="s">
        <v>48</v>
      </c>
      <c r="E145" s="5">
        <v>7574.54</v>
      </c>
      <c r="F145" s="5">
        <v>227.24</v>
      </c>
      <c r="G145" s="5">
        <v>1</v>
      </c>
      <c r="H145" s="5" t="s">
        <v>49</v>
      </c>
      <c r="I145" s="6" t="s">
        <v>599</v>
      </c>
      <c r="J145" s="7" t="s">
        <v>390</v>
      </c>
      <c r="K145" s="6"/>
      <c r="L145" s="6" t="s">
        <v>990</v>
      </c>
      <c r="M145" s="6" t="s">
        <v>991</v>
      </c>
      <c r="N145" s="6"/>
    </row>
    <row r="146" spans="1:14">
      <c r="A146" s="5" t="s">
        <v>597</v>
      </c>
      <c r="B146" s="70" t="s">
        <v>992</v>
      </c>
      <c r="C146" s="5" t="s">
        <v>993</v>
      </c>
      <c r="D146" s="5" t="s">
        <v>48</v>
      </c>
      <c r="E146" s="5">
        <v>8015.48</v>
      </c>
      <c r="F146" s="5">
        <v>240.46</v>
      </c>
      <c r="G146" s="5">
        <v>1</v>
      </c>
      <c r="H146" s="5" t="s">
        <v>49</v>
      </c>
      <c r="I146" s="6" t="s">
        <v>599</v>
      </c>
      <c r="J146" s="7" t="s">
        <v>390</v>
      </c>
      <c r="K146" s="6"/>
      <c r="L146" s="6" t="s">
        <v>994</v>
      </c>
      <c r="M146" s="6" t="s">
        <v>995</v>
      </c>
      <c r="N146" s="6"/>
    </row>
    <row r="147" spans="1:14">
      <c r="A147" s="5" t="s">
        <v>597</v>
      </c>
      <c r="B147" s="5" t="s">
        <v>996</v>
      </c>
      <c r="C147" s="5" t="s">
        <v>621</v>
      </c>
      <c r="D147" s="5" t="s">
        <v>42</v>
      </c>
      <c r="E147" s="5">
        <v>3135.53</v>
      </c>
      <c r="F147" s="5">
        <v>94.07</v>
      </c>
      <c r="G147" s="5">
        <v>1</v>
      </c>
      <c r="H147" s="5" t="s">
        <v>22</v>
      </c>
      <c r="I147" s="6" t="s">
        <v>599</v>
      </c>
      <c r="J147" s="7" t="s">
        <v>676</v>
      </c>
      <c r="K147" s="6"/>
      <c r="L147" s="6" t="s">
        <v>997</v>
      </c>
      <c r="M147" s="6" t="s">
        <v>998</v>
      </c>
      <c r="N147" s="6"/>
    </row>
    <row r="148" spans="1:14">
      <c r="A148" s="5" t="s">
        <v>764</v>
      </c>
      <c r="B148" s="5" t="s">
        <v>999</v>
      </c>
      <c r="C148" s="5" t="s">
        <v>1000</v>
      </c>
      <c r="D148" s="5" t="s">
        <v>65</v>
      </c>
      <c r="E148" s="5">
        <v>315</v>
      </c>
      <c r="F148" s="5">
        <v>9.45</v>
      </c>
      <c r="G148" s="5">
        <v>1</v>
      </c>
      <c r="H148" s="5" t="s">
        <v>53</v>
      </c>
      <c r="I148" s="6" t="s">
        <v>599</v>
      </c>
      <c r="J148" s="7" t="s">
        <v>441</v>
      </c>
      <c r="K148" s="6"/>
      <c r="L148" s="6" t="s">
        <v>1001</v>
      </c>
      <c r="M148" s="6" t="s">
        <v>1002</v>
      </c>
      <c r="N148" s="6"/>
    </row>
    <row r="149" spans="1:14">
      <c r="A149" s="5" t="s">
        <v>764</v>
      </c>
      <c r="B149" s="5" t="s">
        <v>1003</v>
      </c>
      <c r="C149" s="5" t="s">
        <v>440</v>
      </c>
      <c r="D149" s="5" t="s">
        <v>65</v>
      </c>
      <c r="E149" s="5">
        <v>4000</v>
      </c>
      <c r="F149" s="5">
        <v>120</v>
      </c>
      <c r="G149" s="5">
        <v>1</v>
      </c>
      <c r="H149" s="5" t="s">
        <v>53</v>
      </c>
      <c r="I149" s="6" t="s">
        <v>599</v>
      </c>
      <c r="J149" s="7" t="s">
        <v>441</v>
      </c>
      <c r="K149" s="6"/>
      <c r="L149" s="6" t="s">
        <v>1004</v>
      </c>
      <c r="M149" s="6" t="s">
        <v>1005</v>
      </c>
      <c r="N149" s="6"/>
    </row>
    <row r="150" spans="1:14">
      <c r="A150" s="5" t="s">
        <v>723</v>
      </c>
      <c r="B150" s="5" t="s">
        <v>1006</v>
      </c>
      <c r="C150" s="5" t="s">
        <v>440</v>
      </c>
      <c r="D150" s="5" t="s">
        <v>65</v>
      </c>
      <c r="E150" s="5">
        <v>6138.04</v>
      </c>
      <c r="F150" s="5">
        <v>184.14</v>
      </c>
      <c r="G150" s="5">
        <v>1</v>
      </c>
      <c r="H150" s="5" t="s">
        <v>53</v>
      </c>
      <c r="I150" s="6" t="s">
        <v>599</v>
      </c>
      <c r="J150" s="7" t="s">
        <v>441</v>
      </c>
      <c r="K150" s="6"/>
      <c r="L150" s="6" t="s">
        <v>1007</v>
      </c>
      <c r="M150" s="6" t="s">
        <v>1008</v>
      </c>
      <c r="N150" s="6"/>
    </row>
    <row r="151" spans="1:14">
      <c r="A151" s="5" t="s">
        <v>723</v>
      </c>
      <c r="B151" s="5" t="s">
        <v>1009</v>
      </c>
      <c r="C151" s="5" t="s">
        <v>1010</v>
      </c>
      <c r="D151" s="5" t="s">
        <v>67</v>
      </c>
      <c r="E151" s="5">
        <v>5239.54</v>
      </c>
      <c r="F151" s="5">
        <v>580.74</v>
      </c>
      <c r="G151" s="5">
        <v>1</v>
      </c>
      <c r="H151" s="5" t="s">
        <v>53</v>
      </c>
      <c r="I151" s="6" t="s">
        <v>599</v>
      </c>
      <c r="J151" s="7" t="s">
        <v>1011</v>
      </c>
      <c r="K151" s="6"/>
      <c r="L151" s="6" t="s">
        <v>1012</v>
      </c>
      <c r="M151" s="6" t="s">
        <v>1013</v>
      </c>
      <c r="N151" s="6"/>
    </row>
    <row r="152" spans="1:14">
      <c r="A152" s="5" t="s">
        <v>774</v>
      </c>
      <c r="B152" s="5" t="s">
        <v>1014</v>
      </c>
      <c r="C152" s="5" t="s">
        <v>1000</v>
      </c>
      <c r="D152" s="5" t="s">
        <v>65</v>
      </c>
      <c r="E152" s="5">
        <v>315</v>
      </c>
      <c r="F152" s="5">
        <v>9.45</v>
      </c>
      <c r="G152" s="5">
        <v>1</v>
      </c>
      <c r="H152" s="5" t="s">
        <v>53</v>
      </c>
      <c r="I152" s="6" t="s">
        <v>599</v>
      </c>
      <c r="J152" s="7" t="s">
        <v>441</v>
      </c>
      <c r="K152" s="6"/>
      <c r="L152" s="6" t="s">
        <v>1015</v>
      </c>
      <c r="M152" s="6" t="s">
        <v>1016</v>
      </c>
      <c r="N152" s="6"/>
    </row>
    <row r="153" spans="1:14">
      <c r="A153" s="5" t="s">
        <v>774</v>
      </c>
      <c r="B153" s="5" t="s">
        <v>1017</v>
      </c>
      <c r="C153" s="5" t="s">
        <v>1000</v>
      </c>
      <c r="D153" s="5" t="s">
        <v>65</v>
      </c>
      <c r="E153" s="5">
        <v>315</v>
      </c>
      <c r="F153" s="5">
        <v>9.45</v>
      </c>
      <c r="G153" s="5">
        <v>1</v>
      </c>
      <c r="H153" s="5" t="s">
        <v>53</v>
      </c>
      <c r="I153" s="6" t="s">
        <v>599</v>
      </c>
      <c r="J153" s="7" t="s">
        <v>441</v>
      </c>
      <c r="K153" s="6"/>
      <c r="L153" s="6" t="s">
        <v>1015</v>
      </c>
      <c r="M153" s="6" t="s">
        <v>1016</v>
      </c>
      <c r="N153" s="6"/>
    </row>
    <row r="154" spans="1:14">
      <c r="A154" s="5" t="s">
        <v>774</v>
      </c>
      <c r="B154" s="5" t="s">
        <v>1018</v>
      </c>
      <c r="C154" s="5" t="s">
        <v>668</v>
      </c>
      <c r="D154" s="5" t="s">
        <v>65</v>
      </c>
      <c r="E154" s="5">
        <v>6127.44</v>
      </c>
      <c r="F154" s="5">
        <v>183.82</v>
      </c>
      <c r="G154" s="5">
        <v>1</v>
      </c>
      <c r="H154" s="5" t="s">
        <v>53</v>
      </c>
      <c r="I154" s="6" t="s">
        <v>599</v>
      </c>
      <c r="J154" s="7" t="s">
        <v>441</v>
      </c>
      <c r="K154" s="6"/>
      <c r="L154" s="6" t="s">
        <v>1019</v>
      </c>
      <c r="M154" s="6" t="s">
        <v>1020</v>
      </c>
      <c r="N154" s="6"/>
    </row>
    <row r="155" spans="1:14">
      <c r="A155" s="5" t="s">
        <v>1021</v>
      </c>
      <c r="B155" s="5" t="s">
        <v>1022</v>
      </c>
      <c r="C155" s="5" t="s">
        <v>668</v>
      </c>
      <c r="D155" s="5" t="s">
        <v>65</v>
      </c>
      <c r="E155" s="5">
        <v>6806.15</v>
      </c>
      <c r="F155" s="5">
        <v>204.18</v>
      </c>
      <c r="G155" s="5">
        <v>1</v>
      </c>
      <c r="H155" s="5" t="s">
        <v>53</v>
      </c>
      <c r="I155" s="6" t="s">
        <v>599</v>
      </c>
      <c r="J155" s="7" t="s">
        <v>441</v>
      </c>
      <c r="K155" s="6"/>
      <c r="L155" s="6" t="s">
        <v>1023</v>
      </c>
      <c r="M155" s="6" t="s">
        <v>1024</v>
      </c>
      <c r="N155" s="6"/>
    </row>
    <row r="156" spans="1:14">
      <c r="A156" s="5" t="s">
        <v>764</v>
      </c>
      <c r="B156" s="5" t="s">
        <v>1025</v>
      </c>
      <c r="C156" s="5" t="s">
        <v>1000</v>
      </c>
      <c r="D156" s="5" t="s">
        <v>65</v>
      </c>
      <c r="E156" s="5">
        <v>315</v>
      </c>
      <c r="F156" s="5">
        <v>9.45</v>
      </c>
      <c r="G156" s="5">
        <v>1</v>
      </c>
      <c r="H156" s="5" t="s">
        <v>53</v>
      </c>
      <c r="I156" s="6" t="s">
        <v>599</v>
      </c>
      <c r="J156" s="7" t="s">
        <v>441</v>
      </c>
      <c r="K156" s="6"/>
      <c r="L156" s="6" t="s">
        <v>1026</v>
      </c>
      <c r="M156" s="6" t="s">
        <v>1027</v>
      </c>
      <c r="N156" s="6"/>
    </row>
    <row r="157" spans="1:14">
      <c r="A157" s="5" t="s">
        <v>764</v>
      </c>
      <c r="B157" s="5" t="s">
        <v>1028</v>
      </c>
      <c r="C157" s="5" t="s">
        <v>1000</v>
      </c>
      <c r="D157" s="5" t="s">
        <v>65</v>
      </c>
      <c r="E157" s="5">
        <v>315</v>
      </c>
      <c r="F157" s="5">
        <v>9.45</v>
      </c>
      <c r="G157" s="5">
        <v>1</v>
      </c>
      <c r="H157" s="5" t="s">
        <v>53</v>
      </c>
      <c r="I157" s="6" t="s">
        <v>599</v>
      </c>
      <c r="J157" s="7" t="s">
        <v>441</v>
      </c>
      <c r="K157" s="6"/>
      <c r="L157" s="6" t="s">
        <v>1026</v>
      </c>
      <c r="M157" s="6" t="s">
        <v>1027</v>
      </c>
      <c r="N157" s="6"/>
    </row>
    <row r="158" spans="1:14">
      <c r="A158" s="5" t="s">
        <v>774</v>
      </c>
      <c r="B158" s="5" t="s">
        <v>1029</v>
      </c>
      <c r="C158" s="5" t="s">
        <v>1030</v>
      </c>
      <c r="D158" s="5" t="s">
        <v>65</v>
      </c>
      <c r="E158" s="5">
        <v>231.75</v>
      </c>
      <c r="F158" s="5">
        <v>6.95</v>
      </c>
      <c r="G158" s="5">
        <v>1</v>
      </c>
      <c r="H158" s="5" t="s">
        <v>53</v>
      </c>
      <c r="I158" s="6" t="s">
        <v>599</v>
      </c>
      <c r="J158" s="7" t="s">
        <v>441</v>
      </c>
      <c r="K158" s="6"/>
      <c r="L158" s="6" t="s">
        <v>1031</v>
      </c>
      <c r="M158" s="6" t="s">
        <v>1032</v>
      </c>
      <c r="N158" s="6"/>
    </row>
    <row r="159" spans="1:14">
      <c r="A159" s="5" t="s">
        <v>764</v>
      </c>
      <c r="B159" s="5" t="s">
        <v>1033</v>
      </c>
      <c r="C159" s="5" t="s">
        <v>1000</v>
      </c>
      <c r="D159" s="5" t="s">
        <v>65</v>
      </c>
      <c r="E159" s="5">
        <v>1166.05</v>
      </c>
      <c r="F159" s="5">
        <v>34.98</v>
      </c>
      <c r="G159" s="5">
        <v>1</v>
      </c>
      <c r="H159" s="5" t="s">
        <v>53</v>
      </c>
      <c r="I159" s="6" t="s">
        <v>599</v>
      </c>
      <c r="J159" s="7" t="s">
        <v>441</v>
      </c>
      <c r="K159" s="6"/>
      <c r="L159" s="6" t="s">
        <v>1034</v>
      </c>
      <c r="M159" s="6" t="s">
        <v>1035</v>
      </c>
      <c r="N159" s="6"/>
    </row>
    <row r="160" spans="1:14">
      <c r="A160" s="5" t="s">
        <v>764</v>
      </c>
      <c r="B160" s="5" t="s">
        <v>1036</v>
      </c>
      <c r="C160" s="5" t="s">
        <v>1000</v>
      </c>
      <c r="D160" s="5" t="s">
        <v>65</v>
      </c>
      <c r="E160" s="5">
        <v>1166.05</v>
      </c>
      <c r="F160" s="5">
        <v>34.98</v>
      </c>
      <c r="G160" s="5">
        <v>1</v>
      </c>
      <c r="H160" s="5" t="s">
        <v>53</v>
      </c>
      <c r="I160" s="6" t="s">
        <v>599</v>
      </c>
      <c r="J160" s="7" t="s">
        <v>441</v>
      </c>
      <c r="K160" s="6"/>
      <c r="L160" s="6" t="s">
        <v>1034</v>
      </c>
      <c r="M160" s="6" t="s">
        <v>1035</v>
      </c>
      <c r="N160" s="6"/>
    </row>
    <row r="161" spans="1:14">
      <c r="A161" s="5" t="s">
        <v>764</v>
      </c>
      <c r="B161" s="5" t="s">
        <v>1037</v>
      </c>
      <c r="C161" s="5" t="s">
        <v>1030</v>
      </c>
      <c r="D161" s="5" t="s">
        <v>65</v>
      </c>
      <c r="E161" s="5">
        <v>143.42</v>
      </c>
      <c r="F161" s="5">
        <v>4.3</v>
      </c>
      <c r="G161" s="5">
        <v>1</v>
      </c>
      <c r="H161" s="5" t="s">
        <v>53</v>
      </c>
      <c r="I161" s="6" t="s">
        <v>599</v>
      </c>
      <c r="J161" s="7" t="s">
        <v>441</v>
      </c>
      <c r="K161" s="6"/>
      <c r="L161" s="6" t="s">
        <v>1038</v>
      </c>
      <c r="M161" s="6" t="s">
        <v>1039</v>
      </c>
      <c r="N161" s="6"/>
    </row>
    <row r="162" spans="1:14">
      <c r="A162" s="5" t="s">
        <v>764</v>
      </c>
      <c r="B162" s="5" t="s">
        <v>1040</v>
      </c>
      <c r="C162" s="5" t="s">
        <v>440</v>
      </c>
      <c r="D162" s="5" t="s">
        <v>65</v>
      </c>
      <c r="E162" s="5">
        <v>4000</v>
      </c>
      <c r="F162" s="5">
        <v>120</v>
      </c>
      <c r="G162" s="5">
        <v>1</v>
      </c>
      <c r="H162" s="5" t="s">
        <v>53</v>
      </c>
      <c r="I162" s="6" t="s">
        <v>599</v>
      </c>
      <c r="J162" s="7" t="s">
        <v>441</v>
      </c>
      <c r="K162" s="6"/>
      <c r="L162" s="6" t="s">
        <v>1041</v>
      </c>
      <c r="M162" s="6" t="s">
        <v>1042</v>
      </c>
      <c r="N162" s="6"/>
    </row>
    <row r="163" spans="1:14">
      <c r="A163" s="5" t="s">
        <v>764</v>
      </c>
      <c r="B163" s="5" t="s">
        <v>1043</v>
      </c>
      <c r="C163" s="5" t="s">
        <v>1030</v>
      </c>
      <c r="D163" s="5" t="s">
        <v>65</v>
      </c>
      <c r="E163" s="5">
        <v>231.75</v>
      </c>
      <c r="F163" s="5">
        <v>6.95</v>
      </c>
      <c r="G163" s="5">
        <v>1</v>
      </c>
      <c r="H163" s="5" t="s">
        <v>53</v>
      </c>
      <c r="I163" s="6" t="s">
        <v>599</v>
      </c>
      <c r="J163" s="7" t="s">
        <v>441</v>
      </c>
      <c r="K163" s="6"/>
      <c r="L163" s="6" t="s">
        <v>1044</v>
      </c>
      <c r="M163" s="6" t="s">
        <v>1045</v>
      </c>
      <c r="N163" s="6"/>
    </row>
    <row r="164" spans="1:14">
      <c r="A164" s="5" t="s">
        <v>1021</v>
      </c>
      <c r="B164" s="5" t="s">
        <v>1046</v>
      </c>
      <c r="C164" s="5" t="s">
        <v>668</v>
      </c>
      <c r="D164" s="5" t="s">
        <v>65</v>
      </c>
      <c r="E164" s="5">
        <v>6207.03</v>
      </c>
      <c r="F164" s="5">
        <v>186.21</v>
      </c>
      <c r="G164" s="5">
        <v>1</v>
      </c>
      <c r="H164" s="5" t="s">
        <v>53</v>
      </c>
      <c r="I164" s="6" t="s">
        <v>599</v>
      </c>
      <c r="J164" s="7" t="s">
        <v>441</v>
      </c>
      <c r="K164" s="6"/>
      <c r="L164" s="6" t="s">
        <v>1047</v>
      </c>
      <c r="M164" s="6" t="s">
        <v>1048</v>
      </c>
      <c r="N164" s="6"/>
    </row>
    <row r="165" spans="1:14">
      <c r="A165" s="5" t="s">
        <v>774</v>
      </c>
      <c r="B165" s="5" t="s">
        <v>1049</v>
      </c>
      <c r="C165" s="5" t="s">
        <v>1030</v>
      </c>
      <c r="D165" s="5" t="s">
        <v>65</v>
      </c>
      <c r="E165" s="5">
        <v>257.5</v>
      </c>
      <c r="F165" s="5">
        <v>7.73</v>
      </c>
      <c r="G165" s="5">
        <v>1</v>
      </c>
      <c r="H165" s="5" t="s">
        <v>53</v>
      </c>
      <c r="I165" s="6" t="s">
        <v>599</v>
      </c>
      <c r="J165" s="7" t="s">
        <v>441</v>
      </c>
      <c r="K165" s="6"/>
      <c r="L165" s="6" t="s">
        <v>1050</v>
      </c>
      <c r="M165" s="6" t="s">
        <v>1051</v>
      </c>
      <c r="N165" s="6"/>
    </row>
    <row r="166" spans="1:14">
      <c r="A166" s="5" t="s">
        <v>764</v>
      </c>
      <c r="B166" s="5" t="s">
        <v>1052</v>
      </c>
      <c r="C166" s="5" t="s">
        <v>1030</v>
      </c>
      <c r="D166" s="5" t="s">
        <v>65</v>
      </c>
      <c r="E166" s="5">
        <v>322.69</v>
      </c>
      <c r="F166" s="5">
        <v>9.68</v>
      </c>
      <c r="G166" s="5">
        <v>1</v>
      </c>
      <c r="H166" s="5" t="s">
        <v>53</v>
      </c>
      <c r="I166" s="6" t="s">
        <v>599</v>
      </c>
      <c r="J166" s="7" t="s">
        <v>441</v>
      </c>
      <c r="K166" s="6"/>
      <c r="L166" s="6" t="s">
        <v>1053</v>
      </c>
      <c r="M166" s="6" t="s">
        <v>1054</v>
      </c>
      <c r="N166" s="6"/>
    </row>
    <row r="167" spans="1:14">
      <c r="A167" s="5" t="s">
        <v>1021</v>
      </c>
      <c r="B167" s="5" t="s">
        <v>1055</v>
      </c>
      <c r="C167" s="5" t="s">
        <v>668</v>
      </c>
      <c r="D167" s="5" t="s">
        <v>65</v>
      </c>
      <c r="E167" s="5">
        <v>6207.03</v>
      </c>
      <c r="F167" s="5">
        <v>186.21</v>
      </c>
      <c r="G167" s="5">
        <v>1</v>
      </c>
      <c r="H167" s="5" t="s">
        <v>53</v>
      </c>
      <c r="I167" s="6" t="s">
        <v>599</v>
      </c>
      <c r="J167" s="7" t="s">
        <v>441</v>
      </c>
      <c r="K167" s="6"/>
      <c r="L167" s="6" t="s">
        <v>1056</v>
      </c>
      <c r="M167" s="6" t="s">
        <v>1057</v>
      </c>
      <c r="N167" s="6"/>
    </row>
    <row r="168" spans="1:14">
      <c r="A168" s="5" t="s">
        <v>1021</v>
      </c>
      <c r="B168" s="5" t="s">
        <v>1058</v>
      </c>
      <c r="C168" s="5" t="s">
        <v>668</v>
      </c>
      <c r="D168" s="5" t="s">
        <v>65</v>
      </c>
      <c r="E168" s="5">
        <v>7877.54</v>
      </c>
      <c r="F168" s="5">
        <v>236.33</v>
      </c>
      <c r="G168" s="5">
        <v>1</v>
      </c>
      <c r="H168" s="5" t="s">
        <v>53</v>
      </c>
      <c r="I168" s="6" t="s">
        <v>599</v>
      </c>
      <c r="J168" s="7" t="s">
        <v>441</v>
      </c>
      <c r="K168" s="6"/>
      <c r="L168" s="6" t="s">
        <v>1059</v>
      </c>
      <c r="M168" s="6" t="s">
        <v>1060</v>
      </c>
      <c r="N168" s="6"/>
    </row>
    <row r="169" spans="1:14">
      <c r="A169" s="5" t="s">
        <v>764</v>
      </c>
      <c r="B169" s="5" t="s">
        <v>1061</v>
      </c>
      <c r="C169" s="5" t="s">
        <v>1000</v>
      </c>
      <c r="D169" s="5" t="s">
        <v>65</v>
      </c>
      <c r="E169" s="5">
        <v>315</v>
      </c>
      <c r="F169" s="5">
        <v>9.45</v>
      </c>
      <c r="G169" s="5">
        <v>1</v>
      </c>
      <c r="H169" s="5" t="s">
        <v>53</v>
      </c>
      <c r="I169" s="6" t="s">
        <v>599</v>
      </c>
      <c r="J169" s="7" t="s">
        <v>441</v>
      </c>
      <c r="K169" s="6"/>
      <c r="L169" s="6" t="s">
        <v>1062</v>
      </c>
      <c r="M169" s="6" t="s">
        <v>1063</v>
      </c>
      <c r="N169" s="6"/>
    </row>
    <row r="170" spans="1:14">
      <c r="A170" s="5" t="s">
        <v>764</v>
      </c>
      <c r="B170" s="5" t="s">
        <v>1064</v>
      </c>
      <c r="C170" s="5" t="s">
        <v>1000</v>
      </c>
      <c r="D170" s="5" t="s">
        <v>65</v>
      </c>
      <c r="E170" s="5">
        <v>315</v>
      </c>
      <c r="F170" s="5">
        <v>9.45</v>
      </c>
      <c r="G170" s="5">
        <v>1</v>
      </c>
      <c r="H170" s="5" t="s">
        <v>53</v>
      </c>
      <c r="I170" s="6" t="s">
        <v>599</v>
      </c>
      <c r="J170" s="7" t="s">
        <v>441</v>
      </c>
      <c r="K170" s="6"/>
      <c r="L170" s="6" t="s">
        <v>1062</v>
      </c>
      <c r="M170" s="6" t="s">
        <v>1063</v>
      </c>
      <c r="N170" s="6"/>
    </row>
    <row r="171" spans="1:14">
      <c r="A171" s="5" t="s">
        <v>679</v>
      </c>
      <c r="B171" s="5" t="s">
        <v>1065</v>
      </c>
      <c r="C171" s="5" t="s">
        <v>668</v>
      </c>
      <c r="D171" s="5" t="s">
        <v>64</v>
      </c>
      <c r="E171" s="5">
        <v>6041.87</v>
      </c>
      <c r="F171" s="5">
        <v>181.26</v>
      </c>
      <c r="G171" s="5">
        <v>1</v>
      </c>
      <c r="H171" s="5" t="s">
        <v>53</v>
      </c>
      <c r="I171" s="6" t="s">
        <v>599</v>
      </c>
      <c r="J171" s="7" t="s">
        <v>626</v>
      </c>
      <c r="K171" s="6"/>
      <c r="L171" s="6" t="s">
        <v>1066</v>
      </c>
      <c r="M171" s="6" t="s">
        <v>1067</v>
      </c>
      <c r="N171" s="6"/>
    </row>
    <row r="172" spans="1:14">
      <c r="A172" s="5" t="s">
        <v>774</v>
      </c>
      <c r="B172" s="5" t="s">
        <v>1068</v>
      </c>
      <c r="C172" s="5" t="s">
        <v>1000</v>
      </c>
      <c r="D172" s="5" t="s">
        <v>65</v>
      </c>
      <c r="E172" s="5">
        <v>1166.05</v>
      </c>
      <c r="F172" s="5">
        <v>34.98</v>
      </c>
      <c r="G172" s="5">
        <v>1</v>
      </c>
      <c r="H172" s="5" t="s">
        <v>53</v>
      </c>
      <c r="I172" s="6" t="s">
        <v>599</v>
      </c>
      <c r="J172" s="7" t="s">
        <v>441</v>
      </c>
      <c r="K172" s="6"/>
      <c r="L172" s="6" t="s">
        <v>1069</v>
      </c>
      <c r="M172" s="6" t="s">
        <v>1070</v>
      </c>
      <c r="N172" s="6"/>
    </row>
    <row r="173" spans="1:14">
      <c r="A173" s="5" t="s">
        <v>774</v>
      </c>
      <c r="B173" s="5" t="s">
        <v>1071</v>
      </c>
      <c r="C173" s="5" t="s">
        <v>1000</v>
      </c>
      <c r="D173" s="5" t="s">
        <v>65</v>
      </c>
      <c r="E173" s="5">
        <v>1166.05</v>
      </c>
      <c r="F173" s="5">
        <v>34.98</v>
      </c>
      <c r="G173" s="5">
        <v>1</v>
      </c>
      <c r="H173" s="5" t="s">
        <v>53</v>
      </c>
      <c r="I173" s="6" t="s">
        <v>599</v>
      </c>
      <c r="J173" s="7" t="s">
        <v>441</v>
      </c>
      <c r="K173" s="6"/>
      <c r="L173" s="6" t="s">
        <v>1069</v>
      </c>
      <c r="M173" s="6" t="s">
        <v>1070</v>
      </c>
      <c r="N173" s="6"/>
    </row>
    <row r="174" spans="1:14">
      <c r="A174" s="5" t="s">
        <v>774</v>
      </c>
      <c r="B174" s="5" t="s">
        <v>1072</v>
      </c>
      <c r="C174" s="5" t="s">
        <v>668</v>
      </c>
      <c r="D174" s="5" t="s">
        <v>65</v>
      </c>
      <c r="E174" s="5">
        <v>6454.36</v>
      </c>
      <c r="F174" s="5">
        <v>193.63</v>
      </c>
      <c r="G174" s="5">
        <v>1</v>
      </c>
      <c r="H174" s="5" t="s">
        <v>53</v>
      </c>
      <c r="I174" s="6" t="s">
        <v>599</v>
      </c>
      <c r="J174" s="7" t="s">
        <v>441</v>
      </c>
      <c r="K174" s="6"/>
      <c r="L174" s="6" t="s">
        <v>1073</v>
      </c>
      <c r="M174" s="6" t="s">
        <v>1074</v>
      </c>
      <c r="N174" s="6"/>
    </row>
    <row r="175" spans="1:14">
      <c r="A175" s="5" t="s">
        <v>679</v>
      </c>
      <c r="B175" s="5" t="s">
        <v>1075</v>
      </c>
      <c r="C175" s="5" t="s">
        <v>1000</v>
      </c>
      <c r="D175" s="5" t="s">
        <v>65</v>
      </c>
      <c r="E175" s="5">
        <v>1166.05</v>
      </c>
      <c r="F175" s="5">
        <v>34.98</v>
      </c>
      <c r="G175" s="5">
        <v>1</v>
      </c>
      <c r="H175" s="5" t="s">
        <v>53</v>
      </c>
      <c r="I175" s="6" t="s">
        <v>599</v>
      </c>
      <c r="J175" s="7" t="s">
        <v>441</v>
      </c>
      <c r="K175" s="6"/>
      <c r="L175" s="6" t="s">
        <v>1076</v>
      </c>
      <c r="M175" s="6" t="s">
        <v>1077</v>
      </c>
      <c r="N175" s="6"/>
    </row>
    <row r="176" spans="1:14">
      <c r="A176" s="5" t="s">
        <v>679</v>
      </c>
      <c r="B176" s="5" t="s">
        <v>1078</v>
      </c>
      <c r="C176" s="5" t="s">
        <v>1000</v>
      </c>
      <c r="D176" s="5" t="s">
        <v>65</v>
      </c>
      <c r="E176" s="5">
        <v>1166.05</v>
      </c>
      <c r="F176" s="5">
        <v>34.98</v>
      </c>
      <c r="G176" s="5">
        <v>1</v>
      </c>
      <c r="H176" s="5" t="s">
        <v>53</v>
      </c>
      <c r="I176" s="6" t="s">
        <v>599</v>
      </c>
      <c r="J176" s="7" t="s">
        <v>441</v>
      </c>
      <c r="K176" s="6"/>
      <c r="L176" s="6" t="s">
        <v>1076</v>
      </c>
      <c r="M176" s="6" t="s">
        <v>1077</v>
      </c>
      <c r="N176" s="6"/>
    </row>
    <row r="177" spans="1:14">
      <c r="A177" s="5" t="s">
        <v>679</v>
      </c>
      <c r="B177" s="5" t="s">
        <v>1079</v>
      </c>
      <c r="C177" s="5" t="s">
        <v>668</v>
      </c>
      <c r="D177" s="5" t="s">
        <v>65</v>
      </c>
      <c r="E177" s="5">
        <v>6184.85</v>
      </c>
      <c r="F177" s="5">
        <v>185.55</v>
      </c>
      <c r="G177" s="5">
        <v>1</v>
      </c>
      <c r="H177" s="5" t="s">
        <v>53</v>
      </c>
      <c r="I177" s="6" t="s">
        <v>599</v>
      </c>
      <c r="J177" s="7" t="s">
        <v>441</v>
      </c>
      <c r="K177" s="6"/>
      <c r="L177" s="6" t="s">
        <v>1080</v>
      </c>
      <c r="M177" s="6" t="s">
        <v>1081</v>
      </c>
      <c r="N177" s="6"/>
    </row>
    <row r="178" spans="1:14">
      <c r="A178" s="5" t="s">
        <v>679</v>
      </c>
      <c r="B178" s="5" t="s">
        <v>1082</v>
      </c>
      <c r="C178" s="5" t="s">
        <v>668</v>
      </c>
      <c r="D178" s="5" t="s">
        <v>65</v>
      </c>
      <c r="E178" s="5">
        <v>6180.47</v>
      </c>
      <c r="F178" s="5">
        <v>185.41</v>
      </c>
      <c r="G178" s="5">
        <v>1</v>
      </c>
      <c r="H178" s="5" t="s">
        <v>53</v>
      </c>
      <c r="I178" s="6" t="s">
        <v>599</v>
      </c>
      <c r="J178" s="7" t="s">
        <v>441</v>
      </c>
      <c r="K178" s="6"/>
      <c r="L178" s="6" t="s">
        <v>1083</v>
      </c>
      <c r="M178" s="6" t="s">
        <v>1084</v>
      </c>
      <c r="N178" s="6"/>
    </row>
    <row r="179" spans="1:14">
      <c r="A179" s="5" t="s">
        <v>1085</v>
      </c>
      <c r="B179" s="5" t="s">
        <v>1086</v>
      </c>
      <c r="C179" s="5" t="s">
        <v>1030</v>
      </c>
      <c r="D179" s="5" t="s">
        <v>65</v>
      </c>
      <c r="E179" s="5">
        <v>7.73</v>
      </c>
      <c r="F179" s="5">
        <v>7.73</v>
      </c>
      <c r="G179" s="5">
        <v>1</v>
      </c>
      <c r="H179" s="5" t="s">
        <v>53</v>
      </c>
      <c r="I179" s="6" t="s">
        <v>599</v>
      </c>
      <c r="J179" s="7" t="s">
        <v>441</v>
      </c>
      <c r="K179" s="6"/>
      <c r="L179" s="6" t="s">
        <v>1087</v>
      </c>
      <c r="M179" s="6" t="s">
        <v>1088</v>
      </c>
      <c r="N179" s="6"/>
    </row>
    <row r="180" spans="1:14">
      <c r="A180" s="5" t="s">
        <v>679</v>
      </c>
      <c r="B180" s="5" t="s">
        <v>1089</v>
      </c>
      <c r="C180" s="5" t="s">
        <v>1030</v>
      </c>
      <c r="D180" s="5" t="s">
        <v>65</v>
      </c>
      <c r="E180" s="5">
        <v>1485.87</v>
      </c>
      <c r="F180" s="5">
        <v>44.58</v>
      </c>
      <c r="G180" s="5">
        <v>1</v>
      </c>
      <c r="H180" s="5" t="s">
        <v>53</v>
      </c>
      <c r="I180" s="6" t="s">
        <v>599</v>
      </c>
      <c r="J180" s="7" t="s">
        <v>441</v>
      </c>
      <c r="K180" s="6"/>
      <c r="L180" s="6" t="s">
        <v>1090</v>
      </c>
      <c r="M180" s="6" t="s">
        <v>1091</v>
      </c>
      <c r="N180" s="6"/>
    </row>
    <row r="181" spans="1:14">
      <c r="A181" s="5" t="s">
        <v>764</v>
      </c>
      <c r="B181" s="5" t="s">
        <v>1092</v>
      </c>
      <c r="C181" s="5" t="s">
        <v>1000</v>
      </c>
      <c r="D181" s="5" t="s">
        <v>65</v>
      </c>
      <c r="E181" s="5">
        <v>5626.74</v>
      </c>
      <c r="F181" s="5">
        <v>168.8</v>
      </c>
      <c r="G181" s="5">
        <v>1</v>
      </c>
      <c r="H181" s="5" t="s">
        <v>53</v>
      </c>
      <c r="I181" s="6" t="s">
        <v>599</v>
      </c>
      <c r="J181" s="7" t="s">
        <v>441</v>
      </c>
      <c r="K181" s="6"/>
      <c r="L181" s="6" t="s">
        <v>1093</v>
      </c>
      <c r="M181" s="6" t="s">
        <v>1094</v>
      </c>
      <c r="N181" s="6"/>
    </row>
    <row r="182" spans="1:14">
      <c r="A182" s="5" t="s">
        <v>764</v>
      </c>
      <c r="B182" s="5" t="s">
        <v>1095</v>
      </c>
      <c r="C182" s="5" t="s">
        <v>1030</v>
      </c>
      <c r="D182" s="5" t="s">
        <v>65</v>
      </c>
      <c r="E182" s="5">
        <v>4560.39</v>
      </c>
      <c r="F182" s="5">
        <v>136.81</v>
      </c>
      <c r="G182" s="5">
        <v>1</v>
      </c>
      <c r="H182" s="5" t="s">
        <v>53</v>
      </c>
      <c r="I182" s="6" t="s">
        <v>599</v>
      </c>
      <c r="J182" s="7" t="s">
        <v>441</v>
      </c>
      <c r="K182" s="6"/>
      <c r="L182" s="6" t="s">
        <v>1096</v>
      </c>
      <c r="M182" s="6" t="s">
        <v>1097</v>
      </c>
      <c r="N182" s="6"/>
    </row>
    <row r="183" spans="1:14">
      <c r="A183" s="5" t="s">
        <v>679</v>
      </c>
      <c r="B183" s="5" t="s">
        <v>1098</v>
      </c>
      <c r="C183" s="5" t="s">
        <v>668</v>
      </c>
      <c r="D183" s="5" t="s">
        <v>65</v>
      </c>
      <c r="E183" s="5">
        <v>6180.47</v>
      </c>
      <c r="F183" s="5">
        <v>185.41</v>
      </c>
      <c r="G183" s="5">
        <v>1</v>
      </c>
      <c r="H183" s="5" t="s">
        <v>53</v>
      </c>
      <c r="I183" s="6" t="s">
        <v>599</v>
      </c>
      <c r="J183" s="7" t="s">
        <v>441</v>
      </c>
      <c r="K183" s="6"/>
      <c r="L183" s="6" t="s">
        <v>1099</v>
      </c>
      <c r="M183" s="6" t="s">
        <v>1100</v>
      </c>
      <c r="N183" s="6"/>
    </row>
    <row r="184" spans="1:14">
      <c r="A184" s="5" t="s">
        <v>764</v>
      </c>
      <c r="B184" s="5" t="s">
        <v>1101</v>
      </c>
      <c r="C184" s="5" t="s">
        <v>668</v>
      </c>
      <c r="D184" s="5" t="s">
        <v>65</v>
      </c>
      <c r="E184" s="5">
        <v>6126.63</v>
      </c>
      <c r="F184" s="5">
        <v>183.8</v>
      </c>
      <c r="G184" s="5">
        <v>1</v>
      </c>
      <c r="H184" s="5" t="s">
        <v>53</v>
      </c>
      <c r="I184" s="6" t="s">
        <v>599</v>
      </c>
      <c r="J184" s="7" t="s">
        <v>441</v>
      </c>
      <c r="K184" s="6"/>
      <c r="L184" s="6" t="s">
        <v>1102</v>
      </c>
      <c r="M184" s="6" t="s">
        <v>1103</v>
      </c>
      <c r="N184" s="6"/>
    </row>
    <row r="185" spans="1:14">
      <c r="A185" s="5" t="s">
        <v>764</v>
      </c>
      <c r="B185" s="5" t="s">
        <v>1104</v>
      </c>
      <c r="C185" s="5" t="s">
        <v>1000</v>
      </c>
      <c r="D185" s="5" t="s">
        <v>65</v>
      </c>
      <c r="E185" s="5">
        <v>1166.05</v>
      </c>
      <c r="F185" s="5">
        <v>34.98</v>
      </c>
      <c r="G185" s="5">
        <v>1</v>
      </c>
      <c r="H185" s="5" t="s">
        <v>53</v>
      </c>
      <c r="I185" s="6" t="s">
        <v>599</v>
      </c>
      <c r="J185" s="7" t="s">
        <v>441</v>
      </c>
      <c r="K185" s="6"/>
      <c r="L185" s="6" t="s">
        <v>1105</v>
      </c>
      <c r="M185" s="6" t="s">
        <v>1106</v>
      </c>
      <c r="N185" s="6"/>
    </row>
    <row r="186" spans="1:14">
      <c r="A186" s="5" t="s">
        <v>764</v>
      </c>
      <c r="B186" s="5" t="s">
        <v>1107</v>
      </c>
      <c r="C186" s="5" t="s">
        <v>1000</v>
      </c>
      <c r="D186" s="5" t="s">
        <v>65</v>
      </c>
      <c r="E186" s="5">
        <v>1166.05</v>
      </c>
      <c r="F186" s="5">
        <v>34.98</v>
      </c>
      <c r="G186" s="5">
        <v>1</v>
      </c>
      <c r="H186" s="5" t="s">
        <v>53</v>
      </c>
      <c r="I186" s="6" t="s">
        <v>599</v>
      </c>
      <c r="J186" s="7" t="s">
        <v>441</v>
      </c>
      <c r="K186" s="6"/>
      <c r="L186" s="6" t="s">
        <v>1105</v>
      </c>
      <c r="M186" s="6" t="s">
        <v>1106</v>
      </c>
      <c r="N186" s="6"/>
    </row>
    <row r="187" spans="1:14">
      <c r="A187" s="5" t="s">
        <v>764</v>
      </c>
      <c r="B187" s="5" t="s">
        <v>1108</v>
      </c>
      <c r="C187" s="5" t="s">
        <v>1030</v>
      </c>
      <c r="D187" s="5" t="s">
        <v>65</v>
      </c>
      <c r="E187" s="5">
        <v>3675.54</v>
      </c>
      <c r="F187" s="5">
        <v>110.27</v>
      </c>
      <c r="G187" s="5">
        <v>1</v>
      </c>
      <c r="H187" s="5" t="s">
        <v>53</v>
      </c>
      <c r="I187" s="6" t="s">
        <v>599</v>
      </c>
      <c r="J187" s="7" t="s">
        <v>441</v>
      </c>
      <c r="K187" s="6"/>
      <c r="L187" s="6" t="s">
        <v>1109</v>
      </c>
      <c r="M187" s="6" t="s">
        <v>1110</v>
      </c>
      <c r="N187" s="6"/>
    </row>
    <row r="188" spans="1:14">
      <c r="A188" s="5" t="s">
        <v>679</v>
      </c>
      <c r="B188" s="5" t="s">
        <v>1111</v>
      </c>
      <c r="C188" s="5" t="s">
        <v>668</v>
      </c>
      <c r="D188" s="5" t="s">
        <v>65</v>
      </c>
      <c r="E188" s="5">
        <v>6180.47</v>
      </c>
      <c r="F188" s="5">
        <v>185.41</v>
      </c>
      <c r="G188" s="5">
        <v>1</v>
      </c>
      <c r="H188" s="5" t="s">
        <v>53</v>
      </c>
      <c r="I188" s="6" t="s">
        <v>599</v>
      </c>
      <c r="J188" s="7" t="s">
        <v>441</v>
      </c>
      <c r="K188" s="6"/>
      <c r="L188" s="6" t="s">
        <v>1112</v>
      </c>
      <c r="M188" s="6" t="s">
        <v>1113</v>
      </c>
      <c r="N188" s="6"/>
    </row>
    <row r="189" spans="1:14">
      <c r="A189" s="5" t="s">
        <v>774</v>
      </c>
      <c r="B189" s="5" t="s">
        <v>1114</v>
      </c>
      <c r="C189" s="5" t="s">
        <v>1030</v>
      </c>
      <c r="D189" s="5" t="s">
        <v>65</v>
      </c>
      <c r="E189" s="5">
        <v>4667.67</v>
      </c>
      <c r="F189" s="5">
        <v>140.03</v>
      </c>
      <c r="G189" s="5">
        <v>1</v>
      </c>
      <c r="H189" s="5" t="s">
        <v>53</v>
      </c>
      <c r="I189" s="6" t="s">
        <v>599</v>
      </c>
      <c r="J189" s="7" t="s">
        <v>441</v>
      </c>
      <c r="K189" s="6"/>
      <c r="L189" s="6" t="s">
        <v>1115</v>
      </c>
      <c r="M189" s="6" t="s">
        <v>1116</v>
      </c>
      <c r="N189" s="6"/>
    </row>
    <row r="190" spans="1:14">
      <c r="A190" s="5" t="s">
        <v>1085</v>
      </c>
      <c r="B190" s="5" t="s">
        <v>1117</v>
      </c>
      <c r="C190" s="5" t="s">
        <v>1030</v>
      </c>
      <c r="D190" s="5" t="s">
        <v>65</v>
      </c>
      <c r="E190" s="5">
        <v>6.95</v>
      </c>
      <c r="F190" s="5">
        <v>6.95</v>
      </c>
      <c r="G190" s="5">
        <v>1</v>
      </c>
      <c r="H190" s="5" t="s">
        <v>53</v>
      </c>
      <c r="I190" s="6" t="s">
        <v>599</v>
      </c>
      <c r="J190" s="7" t="s">
        <v>441</v>
      </c>
      <c r="K190" s="6"/>
      <c r="L190" s="6" t="s">
        <v>1118</v>
      </c>
      <c r="M190" s="6" t="s">
        <v>1119</v>
      </c>
      <c r="N190" s="6"/>
    </row>
    <row r="191" spans="1:14">
      <c r="A191" s="5" t="s">
        <v>723</v>
      </c>
      <c r="B191" s="5" t="s">
        <v>1120</v>
      </c>
      <c r="C191" s="5" t="s">
        <v>1010</v>
      </c>
      <c r="D191" s="5" t="s">
        <v>67</v>
      </c>
      <c r="E191" s="5">
        <v>32715.19</v>
      </c>
      <c r="F191" s="5">
        <v>3625.91</v>
      </c>
      <c r="G191" s="5">
        <v>1</v>
      </c>
      <c r="H191" s="5" t="s">
        <v>53</v>
      </c>
      <c r="I191" s="6" t="s">
        <v>599</v>
      </c>
      <c r="J191" s="7" t="s">
        <v>1121</v>
      </c>
      <c r="K191" s="6"/>
      <c r="L191" s="6" t="s">
        <v>1122</v>
      </c>
      <c r="M191" s="6" t="s">
        <v>1123</v>
      </c>
      <c r="N191" s="6"/>
    </row>
    <row r="192" spans="1:14">
      <c r="A192" s="5" t="s">
        <v>723</v>
      </c>
      <c r="B192" s="5" t="s">
        <v>1124</v>
      </c>
      <c r="C192" s="5" t="s">
        <v>1010</v>
      </c>
      <c r="D192" s="5" t="s">
        <v>67</v>
      </c>
      <c r="E192" s="5">
        <v>4882.88</v>
      </c>
      <c r="F192" s="5">
        <v>541.18</v>
      </c>
      <c r="G192" s="5">
        <v>1</v>
      </c>
      <c r="H192" s="5" t="s">
        <v>53</v>
      </c>
      <c r="I192" s="6" t="s">
        <v>599</v>
      </c>
      <c r="J192" s="7" t="s">
        <v>1121</v>
      </c>
      <c r="K192" s="6"/>
      <c r="L192" s="6" t="s">
        <v>1125</v>
      </c>
      <c r="M192" s="6" t="s">
        <v>1126</v>
      </c>
      <c r="N192" s="6"/>
    </row>
    <row r="193" spans="1:14">
      <c r="A193" s="5" t="s">
        <v>723</v>
      </c>
      <c r="B193" s="5" t="s">
        <v>1127</v>
      </c>
      <c r="C193" s="5" t="s">
        <v>1010</v>
      </c>
      <c r="D193" s="5" t="s">
        <v>67</v>
      </c>
      <c r="E193" s="5">
        <v>10390.79</v>
      </c>
      <c r="F193" s="5">
        <v>1151.67</v>
      </c>
      <c r="G193" s="5">
        <v>1</v>
      </c>
      <c r="H193" s="5" t="s">
        <v>53</v>
      </c>
      <c r="I193" s="6" t="s">
        <v>599</v>
      </c>
      <c r="J193" s="7" t="s">
        <v>1011</v>
      </c>
      <c r="K193" s="6"/>
      <c r="L193" s="6" t="s">
        <v>1128</v>
      </c>
      <c r="M193" s="6" t="s">
        <v>1129</v>
      </c>
      <c r="N193" s="6"/>
    </row>
    <row r="194" spans="1:14">
      <c r="A194" s="5" t="s">
        <v>764</v>
      </c>
      <c r="B194" s="5" t="s">
        <v>1130</v>
      </c>
      <c r="C194" s="5" t="s">
        <v>62</v>
      </c>
      <c r="D194" s="5" t="s">
        <v>62</v>
      </c>
      <c r="E194" s="5">
        <v>431.35</v>
      </c>
      <c r="F194" s="5">
        <v>12.94</v>
      </c>
      <c r="G194" s="5">
        <v>1</v>
      </c>
      <c r="H194" s="5" t="s">
        <v>22</v>
      </c>
      <c r="I194" s="6" t="s">
        <v>599</v>
      </c>
      <c r="J194" s="7" t="s">
        <v>1131</v>
      </c>
      <c r="K194" s="6"/>
      <c r="L194" s="6" t="s">
        <v>1132</v>
      </c>
      <c r="M194" s="6" t="s">
        <v>1133</v>
      </c>
      <c r="N194" s="6"/>
    </row>
    <row r="195" spans="1:14">
      <c r="A195" s="5" t="s">
        <v>597</v>
      </c>
      <c r="B195" s="5" t="s">
        <v>1134</v>
      </c>
      <c r="C195" s="5" t="s">
        <v>62</v>
      </c>
      <c r="D195" s="5" t="s">
        <v>62</v>
      </c>
      <c r="E195" s="5">
        <v>723.79</v>
      </c>
      <c r="F195" s="5">
        <v>21.71</v>
      </c>
      <c r="G195" s="5">
        <v>1</v>
      </c>
      <c r="H195" s="5" t="s">
        <v>22</v>
      </c>
      <c r="I195" s="6" t="s">
        <v>599</v>
      </c>
      <c r="J195" s="7" t="s">
        <v>219</v>
      </c>
      <c r="K195" s="6"/>
      <c r="L195" s="6" t="s">
        <v>1135</v>
      </c>
      <c r="M195" s="6" t="s">
        <v>1136</v>
      </c>
      <c r="N195" s="6"/>
    </row>
    <row r="196" spans="1:14">
      <c r="A196" s="5" t="s">
        <v>1021</v>
      </c>
      <c r="B196" s="5" t="s">
        <v>1137</v>
      </c>
      <c r="C196" s="5" t="s">
        <v>62</v>
      </c>
      <c r="D196" s="5" t="s">
        <v>62</v>
      </c>
      <c r="E196" s="5">
        <v>1307.35</v>
      </c>
      <c r="F196" s="5">
        <v>39.22</v>
      </c>
      <c r="G196" s="5">
        <v>1</v>
      </c>
      <c r="H196" s="5" t="s">
        <v>22</v>
      </c>
      <c r="I196" s="6" t="s">
        <v>599</v>
      </c>
      <c r="J196" s="7" t="s">
        <v>219</v>
      </c>
      <c r="K196" s="6"/>
      <c r="L196" s="6" t="s">
        <v>1138</v>
      </c>
      <c r="M196" s="6" t="s">
        <v>1139</v>
      </c>
      <c r="N196" s="6"/>
    </row>
    <row r="197" spans="1:14">
      <c r="A197" s="5" t="s">
        <v>723</v>
      </c>
      <c r="B197" s="5" t="s">
        <v>1140</v>
      </c>
      <c r="C197" s="5" t="s">
        <v>62</v>
      </c>
      <c r="D197" s="5" t="s">
        <v>62</v>
      </c>
      <c r="E197" s="5">
        <v>71.1</v>
      </c>
      <c r="F197" s="5">
        <v>2.13</v>
      </c>
      <c r="G197" s="5">
        <v>1</v>
      </c>
      <c r="H197" s="5" t="s">
        <v>22</v>
      </c>
      <c r="I197" s="6" t="s">
        <v>599</v>
      </c>
      <c r="J197" s="7" t="s">
        <v>721</v>
      </c>
      <c r="K197" s="6"/>
      <c r="L197" s="6" t="s">
        <v>1141</v>
      </c>
      <c r="M197" s="6" t="s">
        <v>1142</v>
      </c>
      <c r="N197" s="6"/>
    </row>
    <row r="198" spans="1:14">
      <c r="A198" s="5" t="s">
        <v>764</v>
      </c>
      <c r="B198" s="5" t="s">
        <v>1143</v>
      </c>
      <c r="C198" s="5" t="s">
        <v>62</v>
      </c>
      <c r="D198" s="5" t="s">
        <v>62</v>
      </c>
      <c r="E198" s="5">
        <v>1081.44</v>
      </c>
      <c r="F198" s="5">
        <v>32.44</v>
      </c>
      <c r="G198" s="5">
        <v>1</v>
      </c>
      <c r="H198" s="5" t="s">
        <v>22</v>
      </c>
      <c r="I198" s="6" t="s">
        <v>599</v>
      </c>
      <c r="J198" s="7" t="s">
        <v>639</v>
      </c>
      <c r="K198" s="6"/>
      <c r="L198" s="6" t="s">
        <v>1144</v>
      </c>
      <c r="M198" s="6" t="s">
        <v>1145</v>
      </c>
      <c r="N198" s="6"/>
    </row>
    <row r="199" spans="1:14">
      <c r="A199" s="5" t="s">
        <v>723</v>
      </c>
      <c r="B199" s="5" t="s">
        <v>1146</v>
      </c>
      <c r="C199" s="5" t="s">
        <v>62</v>
      </c>
      <c r="D199" s="5" t="s">
        <v>62</v>
      </c>
      <c r="E199" s="5">
        <v>1550.14</v>
      </c>
      <c r="F199" s="5">
        <v>46.5</v>
      </c>
      <c r="G199" s="5">
        <v>1</v>
      </c>
      <c r="H199" s="5" t="s">
        <v>22</v>
      </c>
      <c r="I199" s="6" t="s">
        <v>599</v>
      </c>
      <c r="J199" s="7" t="s">
        <v>639</v>
      </c>
      <c r="K199" s="6"/>
      <c r="L199" s="6" t="s">
        <v>1125</v>
      </c>
      <c r="M199" s="6" t="s">
        <v>1126</v>
      </c>
      <c r="N199" s="6"/>
    </row>
    <row r="200" spans="1:14">
      <c r="A200" s="5" t="s">
        <v>723</v>
      </c>
      <c r="B200" s="5" t="s">
        <v>1147</v>
      </c>
      <c r="C200" s="5" t="s">
        <v>62</v>
      </c>
      <c r="D200" s="5" t="s">
        <v>62</v>
      </c>
      <c r="E200" s="5">
        <v>1570.98</v>
      </c>
      <c r="F200" s="5">
        <v>47.13</v>
      </c>
      <c r="G200" s="5">
        <v>1</v>
      </c>
      <c r="H200" s="5" t="s">
        <v>22</v>
      </c>
      <c r="I200" s="6" t="s">
        <v>599</v>
      </c>
      <c r="J200" s="7" t="s">
        <v>639</v>
      </c>
      <c r="K200" s="6"/>
      <c r="L200" s="6" t="s">
        <v>1148</v>
      </c>
      <c r="M200" s="6" t="s">
        <v>1149</v>
      </c>
      <c r="N200" s="6"/>
    </row>
    <row r="201" spans="1:14">
      <c r="A201" s="5" t="s">
        <v>723</v>
      </c>
      <c r="B201" s="5" t="s">
        <v>1150</v>
      </c>
      <c r="C201" s="5" t="s">
        <v>1010</v>
      </c>
      <c r="D201" s="5" t="s">
        <v>67</v>
      </c>
      <c r="E201" s="5">
        <v>9735.49</v>
      </c>
      <c r="F201" s="5">
        <v>1079.01</v>
      </c>
      <c r="G201" s="5">
        <v>1</v>
      </c>
      <c r="H201" s="5" t="s">
        <v>53</v>
      </c>
      <c r="I201" s="6" t="s">
        <v>599</v>
      </c>
      <c r="J201" s="7" t="s">
        <v>1151</v>
      </c>
      <c r="K201" s="6"/>
      <c r="L201" s="6" t="s">
        <v>1152</v>
      </c>
      <c r="M201" s="6" t="s">
        <v>1153</v>
      </c>
      <c r="N201" s="6"/>
    </row>
    <row r="202" spans="1:14">
      <c r="A202" s="5" t="s">
        <v>723</v>
      </c>
      <c r="B202" s="5" t="s">
        <v>1154</v>
      </c>
      <c r="C202" s="5" t="s">
        <v>1010</v>
      </c>
      <c r="D202" s="5" t="s">
        <v>67</v>
      </c>
      <c r="E202" s="5">
        <v>3563.65</v>
      </c>
      <c r="F202" s="5">
        <v>394.96</v>
      </c>
      <c r="G202" s="5">
        <v>1</v>
      </c>
      <c r="H202" s="5" t="s">
        <v>53</v>
      </c>
      <c r="I202" s="6" t="s">
        <v>599</v>
      </c>
      <c r="J202" s="7" t="s">
        <v>1151</v>
      </c>
      <c r="K202" s="6"/>
      <c r="L202" s="6" t="s">
        <v>1141</v>
      </c>
      <c r="M202" s="6" t="s">
        <v>1142</v>
      </c>
      <c r="N202" s="6"/>
    </row>
    <row r="203" spans="1:14">
      <c r="A203" s="5" t="s">
        <v>723</v>
      </c>
      <c r="B203" s="5" t="s">
        <v>1155</v>
      </c>
      <c r="C203" s="5" t="s">
        <v>1156</v>
      </c>
      <c r="D203" s="5" t="s">
        <v>42</v>
      </c>
      <c r="E203" s="5">
        <v>3484.29</v>
      </c>
      <c r="F203" s="5">
        <v>104.53</v>
      </c>
      <c r="G203" s="5">
        <v>1</v>
      </c>
      <c r="H203" s="5" t="s">
        <v>22</v>
      </c>
      <c r="I203" s="6" t="s">
        <v>599</v>
      </c>
      <c r="J203" s="7" t="s">
        <v>1157</v>
      </c>
      <c r="K203" s="6"/>
      <c r="L203" s="6" t="s">
        <v>1158</v>
      </c>
      <c r="M203" s="6" t="s">
        <v>1159</v>
      </c>
      <c r="N203" s="6"/>
    </row>
    <row r="204" spans="1:14">
      <c r="A204" s="5" t="s">
        <v>597</v>
      </c>
      <c r="B204" s="5" t="s">
        <v>1160</v>
      </c>
      <c r="C204" s="5" t="s">
        <v>621</v>
      </c>
      <c r="D204" s="5" t="s">
        <v>42</v>
      </c>
      <c r="E204" s="5">
        <v>2861.23</v>
      </c>
      <c r="F204" s="5">
        <v>85.84</v>
      </c>
      <c r="G204" s="5">
        <v>1</v>
      </c>
      <c r="H204" s="5" t="s">
        <v>22</v>
      </c>
      <c r="I204" s="6" t="s">
        <v>599</v>
      </c>
      <c r="J204" s="7" t="s">
        <v>676</v>
      </c>
      <c r="K204" s="6"/>
      <c r="L204" s="6" t="s">
        <v>1161</v>
      </c>
      <c r="M204" s="6" t="s">
        <v>1162</v>
      </c>
      <c r="N204" s="6"/>
    </row>
    <row r="205" spans="1:14">
      <c r="A205" s="5" t="s">
        <v>597</v>
      </c>
      <c r="B205" s="5" t="s">
        <v>1163</v>
      </c>
      <c r="C205" s="5" t="s">
        <v>621</v>
      </c>
      <c r="D205" s="5" t="s">
        <v>42</v>
      </c>
      <c r="E205" s="5">
        <v>3317.68</v>
      </c>
      <c r="F205" s="5">
        <v>99.53</v>
      </c>
      <c r="G205" s="5">
        <v>1</v>
      </c>
      <c r="H205" s="5" t="s">
        <v>22</v>
      </c>
      <c r="I205" s="6" t="s">
        <v>599</v>
      </c>
      <c r="J205" s="7" t="s">
        <v>676</v>
      </c>
      <c r="K205" s="6"/>
      <c r="L205" s="6" t="s">
        <v>1164</v>
      </c>
      <c r="M205" s="6" t="s">
        <v>1165</v>
      </c>
      <c r="N205" s="6"/>
    </row>
    <row r="206" spans="1:14">
      <c r="A206" s="5" t="s">
        <v>597</v>
      </c>
      <c r="B206" s="5" t="s">
        <v>1166</v>
      </c>
      <c r="C206" s="5" t="s">
        <v>621</v>
      </c>
      <c r="D206" s="5" t="s">
        <v>42</v>
      </c>
      <c r="E206" s="5">
        <v>3709.05</v>
      </c>
      <c r="F206" s="5">
        <v>111.27</v>
      </c>
      <c r="G206" s="5">
        <v>1</v>
      </c>
      <c r="H206" s="5" t="s">
        <v>22</v>
      </c>
      <c r="I206" s="6" t="s">
        <v>599</v>
      </c>
      <c r="J206" s="7" t="s">
        <v>676</v>
      </c>
      <c r="K206" s="6"/>
      <c r="L206" s="6" t="s">
        <v>1167</v>
      </c>
      <c r="M206" s="6" t="s">
        <v>1168</v>
      </c>
      <c r="N206" s="6"/>
    </row>
    <row r="207" spans="1:14">
      <c r="A207" s="5" t="s">
        <v>723</v>
      </c>
      <c r="B207" s="5" t="s">
        <v>1169</v>
      </c>
      <c r="C207" s="5" t="s">
        <v>621</v>
      </c>
      <c r="D207" s="5" t="s">
        <v>42</v>
      </c>
      <c r="E207" s="5">
        <v>3561.44</v>
      </c>
      <c r="F207" s="5">
        <v>106.84</v>
      </c>
      <c r="G207" s="5">
        <v>1</v>
      </c>
      <c r="H207" s="5" t="s">
        <v>22</v>
      </c>
      <c r="I207" s="6" t="s">
        <v>599</v>
      </c>
      <c r="J207" s="7" t="s">
        <v>676</v>
      </c>
      <c r="K207" s="6"/>
      <c r="L207" s="6" t="s">
        <v>1170</v>
      </c>
      <c r="M207" s="6" t="s">
        <v>1171</v>
      </c>
      <c r="N207" s="6"/>
    </row>
    <row r="208" spans="1:14">
      <c r="A208" s="5" t="s">
        <v>723</v>
      </c>
      <c r="B208" s="5" t="s">
        <v>1172</v>
      </c>
      <c r="C208" s="5" t="s">
        <v>621</v>
      </c>
      <c r="D208" s="5" t="s">
        <v>42</v>
      </c>
      <c r="E208" s="5">
        <v>2861.23</v>
      </c>
      <c r="F208" s="5">
        <v>85.84</v>
      </c>
      <c r="G208" s="5">
        <v>1</v>
      </c>
      <c r="H208" s="5" t="s">
        <v>22</v>
      </c>
      <c r="I208" s="6" t="s">
        <v>599</v>
      </c>
      <c r="J208" s="7" t="s">
        <v>676</v>
      </c>
      <c r="K208" s="6"/>
      <c r="L208" s="6" t="s">
        <v>1173</v>
      </c>
      <c r="M208" s="6" t="s">
        <v>1174</v>
      </c>
      <c r="N208" s="6"/>
    </row>
    <row r="209" spans="1:14">
      <c r="A209" s="5" t="s">
        <v>597</v>
      </c>
      <c r="B209" s="5" t="s">
        <v>1175</v>
      </c>
      <c r="C209" s="5" t="s">
        <v>621</v>
      </c>
      <c r="D209" s="5" t="s">
        <v>42</v>
      </c>
      <c r="E209" s="5">
        <v>2855.41</v>
      </c>
      <c r="F209" s="5">
        <v>85.66</v>
      </c>
      <c r="G209" s="5">
        <v>1</v>
      </c>
      <c r="H209" s="5" t="s">
        <v>22</v>
      </c>
      <c r="I209" s="6" t="s">
        <v>599</v>
      </c>
      <c r="J209" s="7" t="s">
        <v>676</v>
      </c>
      <c r="K209" s="6"/>
      <c r="L209" s="6" t="s">
        <v>1176</v>
      </c>
      <c r="M209" s="6" t="s">
        <v>1177</v>
      </c>
      <c r="N209" s="6"/>
    </row>
    <row r="210" spans="1:14">
      <c r="A210" s="5" t="s">
        <v>597</v>
      </c>
      <c r="B210" s="5" t="s">
        <v>1178</v>
      </c>
      <c r="C210" s="5" t="s">
        <v>621</v>
      </c>
      <c r="D210" s="5" t="s">
        <v>42</v>
      </c>
      <c r="E210" s="5">
        <v>6278.2</v>
      </c>
      <c r="F210" s="5">
        <v>188.35</v>
      </c>
      <c r="G210" s="5">
        <v>1</v>
      </c>
      <c r="H210" s="5" t="s">
        <v>22</v>
      </c>
      <c r="I210" s="6" t="s">
        <v>599</v>
      </c>
      <c r="J210" s="7" t="s">
        <v>1179</v>
      </c>
      <c r="K210" s="6"/>
      <c r="L210" s="6" t="s">
        <v>1164</v>
      </c>
      <c r="M210" s="6" t="s">
        <v>1165</v>
      </c>
      <c r="N210" s="6"/>
    </row>
    <row r="211" spans="1:14">
      <c r="A211" s="5" t="s">
        <v>597</v>
      </c>
      <c r="B211" s="5" t="s">
        <v>1180</v>
      </c>
      <c r="C211" s="5" t="s">
        <v>1156</v>
      </c>
      <c r="D211" s="5" t="s">
        <v>42</v>
      </c>
      <c r="E211" s="5">
        <v>5019.02</v>
      </c>
      <c r="F211" s="5">
        <v>150.57</v>
      </c>
      <c r="G211" s="5">
        <v>1</v>
      </c>
      <c r="H211" s="5" t="s">
        <v>22</v>
      </c>
      <c r="I211" s="6" t="s">
        <v>599</v>
      </c>
      <c r="J211" s="7" t="s">
        <v>622</v>
      </c>
      <c r="K211" s="6"/>
      <c r="L211" s="6" t="s">
        <v>1181</v>
      </c>
      <c r="M211" s="6" t="s">
        <v>1182</v>
      </c>
      <c r="N211" s="6"/>
    </row>
    <row r="212" spans="1:14">
      <c r="A212" s="5" t="s">
        <v>597</v>
      </c>
      <c r="B212" s="5" t="s">
        <v>1183</v>
      </c>
      <c r="C212" s="5" t="s">
        <v>1156</v>
      </c>
      <c r="D212" s="5" t="s">
        <v>42</v>
      </c>
      <c r="E212" s="5">
        <v>4928.61</v>
      </c>
      <c r="F212" s="5">
        <v>147.86</v>
      </c>
      <c r="G212" s="5">
        <v>1</v>
      </c>
      <c r="H212" s="5" t="s">
        <v>22</v>
      </c>
      <c r="I212" s="6" t="s">
        <v>599</v>
      </c>
      <c r="J212" s="7" t="s">
        <v>1157</v>
      </c>
      <c r="K212" s="6"/>
      <c r="L212" s="6" t="s">
        <v>1184</v>
      </c>
      <c r="M212" s="6" t="s">
        <v>1185</v>
      </c>
      <c r="N212" s="6"/>
    </row>
    <row r="213" spans="1:14">
      <c r="A213" s="5" t="s">
        <v>597</v>
      </c>
      <c r="B213" s="5" t="s">
        <v>1186</v>
      </c>
      <c r="C213" s="5" t="s">
        <v>621</v>
      </c>
      <c r="D213" s="5" t="s">
        <v>42</v>
      </c>
      <c r="E213" s="5">
        <v>3574.04</v>
      </c>
      <c r="F213" s="5">
        <v>107.22</v>
      </c>
      <c r="G213" s="5">
        <v>1</v>
      </c>
      <c r="H213" s="5" t="s">
        <v>22</v>
      </c>
      <c r="I213" s="6" t="s">
        <v>599</v>
      </c>
      <c r="J213" s="7" t="s">
        <v>676</v>
      </c>
      <c r="K213" s="6"/>
      <c r="L213" s="6" t="s">
        <v>1187</v>
      </c>
      <c r="M213" s="6" t="s">
        <v>1188</v>
      </c>
      <c r="N213" s="6"/>
    </row>
    <row r="214" spans="1:14">
      <c r="A214" s="5" t="s">
        <v>723</v>
      </c>
      <c r="B214" s="5" t="s">
        <v>1189</v>
      </c>
      <c r="C214" s="5" t="s">
        <v>621</v>
      </c>
      <c r="D214" s="5" t="s">
        <v>42</v>
      </c>
      <c r="E214" s="5">
        <v>2681.14</v>
      </c>
      <c r="F214" s="5">
        <v>152.64</v>
      </c>
      <c r="G214" s="5">
        <v>1</v>
      </c>
      <c r="H214" s="5" t="s">
        <v>22</v>
      </c>
      <c r="I214" s="6" t="s">
        <v>599</v>
      </c>
      <c r="J214" s="7" t="s">
        <v>676</v>
      </c>
      <c r="K214" s="6"/>
      <c r="L214" s="6" t="s">
        <v>1190</v>
      </c>
      <c r="M214" s="6" t="s">
        <v>1191</v>
      </c>
      <c r="N214" s="6"/>
    </row>
    <row r="215" spans="1:14">
      <c r="A215" s="5" t="s">
        <v>597</v>
      </c>
      <c r="B215" s="5" t="s">
        <v>1192</v>
      </c>
      <c r="C215" s="5" t="s">
        <v>621</v>
      </c>
      <c r="D215" s="5" t="s">
        <v>42</v>
      </c>
      <c r="E215" s="5">
        <v>4428.71</v>
      </c>
      <c r="F215" s="5">
        <v>132.86</v>
      </c>
      <c r="G215" s="5">
        <v>1</v>
      </c>
      <c r="H215" s="5" t="s">
        <v>22</v>
      </c>
      <c r="I215" s="6" t="s">
        <v>599</v>
      </c>
      <c r="J215" s="7" t="s">
        <v>676</v>
      </c>
      <c r="K215" s="6"/>
      <c r="L215" s="6" t="s">
        <v>1193</v>
      </c>
      <c r="M215" s="6" t="s">
        <v>1194</v>
      </c>
      <c r="N215" s="6"/>
    </row>
    <row r="216" spans="1:14">
      <c r="A216" s="5" t="s">
        <v>597</v>
      </c>
      <c r="B216" s="5" t="s">
        <v>1195</v>
      </c>
      <c r="C216" s="5" t="s">
        <v>621</v>
      </c>
      <c r="D216" s="5" t="s">
        <v>42</v>
      </c>
      <c r="E216" s="5">
        <v>3677.48</v>
      </c>
      <c r="F216" s="5">
        <v>110.32</v>
      </c>
      <c r="G216" s="5">
        <v>1</v>
      </c>
      <c r="H216" s="5" t="s">
        <v>22</v>
      </c>
      <c r="I216" s="6" t="s">
        <v>599</v>
      </c>
      <c r="J216" s="7" t="s">
        <v>676</v>
      </c>
      <c r="K216" s="6"/>
      <c r="L216" s="6" t="s">
        <v>1196</v>
      </c>
      <c r="M216" s="6" t="s">
        <v>1197</v>
      </c>
      <c r="N216" s="6"/>
    </row>
    <row r="217" spans="1:14">
      <c r="A217" s="5" t="s">
        <v>723</v>
      </c>
      <c r="B217" s="5" t="s">
        <v>1198</v>
      </c>
      <c r="C217" s="5" t="s">
        <v>621</v>
      </c>
      <c r="D217" s="5" t="s">
        <v>42</v>
      </c>
      <c r="E217" s="5">
        <v>6763.96</v>
      </c>
      <c r="F217" s="5">
        <v>202.92</v>
      </c>
      <c r="G217" s="5">
        <v>1</v>
      </c>
      <c r="H217" s="5" t="s">
        <v>22</v>
      </c>
      <c r="I217" s="6" t="s">
        <v>599</v>
      </c>
      <c r="J217" s="7" t="s">
        <v>676</v>
      </c>
      <c r="K217" s="6"/>
      <c r="L217" s="6" t="s">
        <v>1199</v>
      </c>
      <c r="M217" s="6" t="s">
        <v>1200</v>
      </c>
      <c r="N217" s="6"/>
    </row>
    <row r="218" spans="1:14">
      <c r="A218" s="5" t="s">
        <v>597</v>
      </c>
      <c r="B218" s="5" t="s">
        <v>1201</v>
      </c>
      <c r="C218" s="5" t="s">
        <v>621</v>
      </c>
      <c r="D218" s="5" t="s">
        <v>42</v>
      </c>
      <c r="E218" s="5">
        <v>5110.47</v>
      </c>
      <c r="F218" s="5">
        <v>153.31</v>
      </c>
      <c r="G218" s="5">
        <v>1</v>
      </c>
      <c r="H218" s="5" t="s">
        <v>22</v>
      </c>
      <c r="I218" s="6" t="s">
        <v>599</v>
      </c>
      <c r="J218" s="7" t="s">
        <v>676</v>
      </c>
      <c r="K218" s="6"/>
      <c r="L218" s="6" t="s">
        <v>949</v>
      </c>
      <c r="M218" s="6" t="s">
        <v>950</v>
      </c>
      <c r="N218" s="6"/>
    </row>
    <row r="219" spans="1:14">
      <c r="A219" s="5" t="s">
        <v>597</v>
      </c>
      <c r="B219" s="5" t="s">
        <v>1202</v>
      </c>
      <c r="C219" s="5" t="s">
        <v>621</v>
      </c>
      <c r="D219" s="5" t="s">
        <v>42</v>
      </c>
      <c r="E219" s="5">
        <v>3660.36</v>
      </c>
      <c r="F219" s="5">
        <v>109.81</v>
      </c>
      <c r="G219" s="5">
        <v>1</v>
      </c>
      <c r="H219" s="5" t="s">
        <v>22</v>
      </c>
      <c r="I219" s="6" t="s">
        <v>599</v>
      </c>
      <c r="J219" s="7" t="s">
        <v>676</v>
      </c>
      <c r="K219" s="6"/>
      <c r="L219" s="6" t="s">
        <v>1203</v>
      </c>
      <c r="M219" s="6" t="s">
        <v>1204</v>
      </c>
      <c r="N219" s="6"/>
    </row>
    <row r="220" spans="1:14">
      <c r="A220" s="5" t="s">
        <v>597</v>
      </c>
      <c r="B220" s="5" t="s">
        <v>1205</v>
      </c>
      <c r="C220" s="5" t="s">
        <v>621</v>
      </c>
      <c r="D220" s="5" t="s">
        <v>42</v>
      </c>
      <c r="E220" s="5">
        <v>2550.11</v>
      </c>
      <c r="F220" s="5">
        <v>76.5</v>
      </c>
      <c r="G220" s="5">
        <v>1</v>
      </c>
      <c r="H220" s="5" t="s">
        <v>22</v>
      </c>
      <c r="I220" s="6" t="s">
        <v>599</v>
      </c>
      <c r="J220" s="7" t="s">
        <v>1179</v>
      </c>
      <c r="K220" s="6"/>
      <c r="L220" s="6" t="s">
        <v>1206</v>
      </c>
      <c r="M220" s="6" t="s">
        <v>1207</v>
      </c>
      <c r="N220" s="6"/>
    </row>
    <row r="221" spans="1:14">
      <c r="A221" s="5" t="s">
        <v>774</v>
      </c>
      <c r="B221" s="5" t="s">
        <v>1208</v>
      </c>
      <c r="C221" s="5" t="s">
        <v>604</v>
      </c>
      <c r="D221" s="5" t="s">
        <v>72</v>
      </c>
      <c r="E221" s="5">
        <v>582.26</v>
      </c>
      <c r="F221" s="5">
        <v>323.29</v>
      </c>
      <c r="G221" s="5">
        <v>1</v>
      </c>
      <c r="H221" s="5" t="s">
        <v>22</v>
      </c>
      <c r="I221" s="6" t="s">
        <v>599</v>
      </c>
      <c r="J221" s="7" t="s">
        <v>605</v>
      </c>
      <c r="K221" s="6"/>
      <c r="L221" s="6" t="s">
        <v>1209</v>
      </c>
      <c r="M221" s="6" t="s">
        <v>1210</v>
      </c>
      <c r="N221" s="6"/>
    </row>
    <row r="222" spans="1:14">
      <c r="A222" s="5" t="s">
        <v>597</v>
      </c>
      <c r="B222" s="5" t="s">
        <v>1211</v>
      </c>
      <c r="C222" s="5" t="s">
        <v>539</v>
      </c>
      <c r="D222" s="5" t="s">
        <v>58</v>
      </c>
      <c r="E222" s="5">
        <v>808.75</v>
      </c>
      <c r="F222" s="5">
        <v>176.65</v>
      </c>
      <c r="G222" s="5">
        <v>1</v>
      </c>
      <c r="H222" s="5" t="s">
        <v>22</v>
      </c>
      <c r="I222" s="6" t="s">
        <v>599</v>
      </c>
      <c r="J222" s="7" t="s">
        <v>539</v>
      </c>
      <c r="K222" s="6"/>
      <c r="L222" s="6" t="s">
        <v>1212</v>
      </c>
      <c r="M222" s="6" t="s">
        <v>1213</v>
      </c>
      <c r="N222" s="6"/>
    </row>
    <row r="223" spans="1:14">
      <c r="A223" s="5" t="s">
        <v>597</v>
      </c>
      <c r="B223" s="5" t="s">
        <v>1214</v>
      </c>
      <c r="C223" s="5" t="s">
        <v>539</v>
      </c>
      <c r="D223" s="5" t="s">
        <v>58</v>
      </c>
      <c r="E223" s="5">
        <v>808.75</v>
      </c>
      <c r="F223" s="5">
        <v>176.65</v>
      </c>
      <c r="G223" s="5">
        <v>1</v>
      </c>
      <c r="H223" s="5" t="s">
        <v>22</v>
      </c>
      <c r="I223" s="6" t="s">
        <v>599</v>
      </c>
      <c r="J223" s="7" t="s">
        <v>539</v>
      </c>
      <c r="K223" s="6"/>
      <c r="L223" s="6" t="s">
        <v>1212</v>
      </c>
      <c r="M223" s="6" t="s">
        <v>1213</v>
      </c>
      <c r="N223" s="6"/>
    </row>
    <row r="224" spans="1:14">
      <c r="A224" s="5" t="s">
        <v>597</v>
      </c>
      <c r="B224" s="5" t="s">
        <v>1215</v>
      </c>
      <c r="C224" s="5" t="s">
        <v>539</v>
      </c>
      <c r="D224" s="5" t="s">
        <v>58</v>
      </c>
      <c r="E224" s="5">
        <v>808.76</v>
      </c>
      <c r="F224" s="5">
        <v>176.65</v>
      </c>
      <c r="G224" s="5">
        <v>1</v>
      </c>
      <c r="H224" s="5" t="s">
        <v>22</v>
      </c>
      <c r="I224" s="6" t="s">
        <v>599</v>
      </c>
      <c r="J224" s="7" t="s">
        <v>539</v>
      </c>
      <c r="K224" s="6"/>
      <c r="L224" s="6" t="s">
        <v>1212</v>
      </c>
      <c r="M224" s="6" t="s">
        <v>1213</v>
      </c>
      <c r="N224" s="6"/>
    </row>
    <row r="225" spans="1:14">
      <c r="A225" s="5" t="s">
        <v>597</v>
      </c>
      <c r="B225" s="70" t="s">
        <v>1216</v>
      </c>
      <c r="C225" s="5" t="s">
        <v>634</v>
      </c>
      <c r="D225" s="5" t="s">
        <v>50</v>
      </c>
      <c r="E225" s="5">
        <v>604.8</v>
      </c>
      <c r="F225" s="5">
        <v>18.14</v>
      </c>
      <c r="G225" s="5">
        <v>1</v>
      </c>
      <c r="H225" s="5" t="s">
        <v>49</v>
      </c>
      <c r="I225" s="6" t="s">
        <v>599</v>
      </c>
      <c r="J225" s="7" t="s">
        <v>408</v>
      </c>
      <c r="K225" s="6"/>
      <c r="L225" s="6" t="s">
        <v>1217</v>
      </c>
      <c r="M225" s="6" t="s">
        <v>1218</v>
      </c>
      <c r="N225" s="6"/>
    </row>
    <row r="226" spans="1:14">
      <c r="A226" s="5" t="s">
        <v>597</v>
      </c>
      <c r="B226" s="70" t="s">
        <v>1219</v>
      </c>
      <c r="C226" s="5" t="s">
        <v>634</v>
      </c>
      <c r="D226" s="5" t="s">
        <v>50</v>
      </c>
      <c r="E226" s="5">
        <v>2859.89</v>
      </c>
      <c r="F226" s="5">
        <v>85.8</v>
      </c>
      <c r="G226" s="5">
        <v>1</v>
      </c>
      <c r="H226" s="5" t="s">
        <v>49</v>
      </c>
      <c r="I226" s="6" t="s">
        <v>599</v>
      </c>
      <c r="J226" s="7" t="s">
        <v>408</v>
      </c>
      <c r="K226" s="6"/>
      <c r="L226" s="6" t="s">
        <v>1220</v>
      </c>
      <c r="M226" s="6" t="s">
        <v>1221</v>
      </c>
      <c r="N226" s="6"/>
    </row>
    <row r="227" spans="1:14">
      <c r="A227" s="5" t="s">
        <v>597</v>
      </c>
      <c r="B227" s="70" t="s">
        <v>1222</v>
      </c>
      <c r="C227" s="5" t="s">
        <v>634</v>
      </c>
      <c r="D227" s="5" t="s">
        <v>50</v>
      </c>
      <c r="E227" s="5">
        <v>604.8</v>
      </c>
      <c r="F227" s="5">
        <v>18.14</v>
      </c>
      <c r="G227" s="5">
        <v>1</v>
      </c>
      <c r="H227" s="5" t="s">
        <v>49</v>
      </c>
      <c r="I227" s="6" t="s">
        <v>599</v>
      </c>
      <c r="J227" s="7" t="s">
        <v>408</v>
      </c>
      <c r="K227" s="6"/>
      <c r="L227" s="6" t="s">
        <v>1223</v>
      </c>
      <c r="M227" s="6" t="s">
        <v>1224</v>
      </c>
      <c r="N227" s="6"/>
    </row>
    <row r="228" spans="1:14">
      <c r="A228" s="5" t="s">
        <v>597</v>
      </c>
      <c r="B228" s="70" t="s">
        <v>1225</v>
      </c>
      <c r="C228" s="5" t="s">
        <v>634</v>
      </c>
      <c r="D228" s="5" t="s">
        <v>50</v>
      </c>
      <c r="E228" s="5">
        <v>786.25</v>
      </c>
      <c r="F228" s="5">
        <v>23.59</v>
      </c>
      <c r="G228" s="5">
        <v>1</v>
      </c>
      <c r="H228" s="5" t="s">
        <v>49</v>
      </c>
      <c r="I228" s="6" t="s">
        <v>599</v>
      </c>
      <c r="J228" s="7" t="s">
        <v>408</v>
      </c>
      <c r="K228" s="6"/>
      <c r="L228" s="6" t="s">
        <v>1226</v>
      </c>
      <c r="M228" s="6" t="s">
        <v>1227</v>
      </c>
      <c r="N228" s="6"/>
    </row>
    <row r="229" spans="1:14">
      <c r="A229" s="5" t="s">
        <v>597</v>
      </c>
      <c r="B229" s="70" t="s">
        <v>1228</v>
      </c>
      <c r="C229" s="5" t="s">
        <v>634</v>
      </c>
      <c r="D229" s="5" t="s">
        <v>50</v>
      </c>
      <c r="E229" s="5">
        <v>899.35</v>
      </c>
      <c r="F229" s="5">
        <v>26.98</v>
      </c>
      <c r="G229" s="5">
        <v>1</v>
      </c>
      <c r="H229" s="5" t="s">
        <v>49</v>
      </c>
      <c r="I229" s="6" t="s">
        <v>599</v>
      </c>
      <c r="J229" s="7" t="s">
        <v>408</v>
      </c>
      <c r="K229" s="6"/>
      <c r="L229" s="6" t="s">
        <v>1229</v>
      </c>
      <c r="M229" s="6" t="s">
        <v>1230</v>
      </c>
      <c r="N229" s="6"/>
    </row>
    <row r="230" spans="1:14">
      <c r="A230" s="5" t="s">
        <v>597</v>
      </c>
      <c r="B230" s="70" t="s">
        <v>1231</v>
      </c>
      <c r="C230" s="5" t="s">
        <v>634</v>
      </c>
      <c r="D230" s="5" t="s">
        <v>50</v>
      </c>
      <c r="E230" s="5">
        <v>746.35</v>
      </c>
      <c r="F230" s="5">
        <v>22.39</v>
      </c>
      <c r="G230" s="5">
        <v>1</v>
      </c>
      <c r="H230" s="5" t="s">
        <v>49</v>
      </c>
      <c r="I230" s="6" t="s">
        <v>599</v>
      </c>
      <c r="J230" s="7" t="s">
        <v>408</v>
      </c>
      <c r="K230" s="6"/>
      <c r="L230" s="6" t="s">
        <v>1232</v>
      </c>
      <c r="M230" s="6" t="s">
        <v>1233</v>
      </c>
      <c r="N230" s="6"/>
    </row>
    <row r="231" spans="1:14">
      <c r="A231" s="5" t="s">
        <v>597</v>
      </c>
      <c r="B231" s="70" t="s">
        <v>1234</v>
      </c>
      <c r="C231" s="5" t="s">
        <v>634</v>
      </c>
      <c r="D231" s="5" t="s">
        <v>50</v>
      </c>
      <c r="E231" s="5">
        <v>7892.51</v>
      </c>
      <c r="F231" s="5">
        <v>236.78</v>
      </c>
      <c r="G231" s="5">
        <v>1</v>
      </c>
      <c r="H231" s="5" t="s">
        <v>49</v>
      </c>
      <c r="I231" s="6" t="s">
        <v>599</v>
      </c>
      <c r="J231" s="7" t="s">
        <v>408</v>
      </c>
      <c r="K231" s="6"/>
      <c r="L231" s="6" t="s">
        <v>1235</v>
      </c>
      <c r="M231" s="6" t="s">
        <v>1236</v>
      </c>
      <c r="N231" s="6"/>
    </row>
    <row r="232" spans="1:14">
      <c r="A232" s="5" t="s">
        <v>597</v>
      </c>
      <c r="B232" s="70" t="s">
        <v>1237</v>
      </c>
      <c r="C232" s="5" t="s">
        <v>634</v>
      </c>
      <c r="D232" s="5" t="s">
        <v>50</v>
      </c>
      <c r="E232" s="5">
        <v>899.35</v>
      </c>
      <c r="F232" s="5">
        <v>26.98</v>
      </c>
      <c r="G232" s="5">
        <v>1</v>
      </c>
      <c r="H232" s="5" t="s">
        <v>49</v>
      </c>
      <c r="I232" s="6" t="s">
        <v>599</v>
      </c>
      <c r="J232" s="7" t="s">
        <v>408</v>
      </c>
      <c r="K232" s="6"/>
      <c r="L232" s="6" t="s">
        <v>1238</v>
      </c>
      <c r="M232" s="6" t="s">
        <v>1239</v>
      </c>
      <c r="N232" s="6"/>
    </row>
    <row r="233" spans="1:14">
      <c r="A233" s="5" t="s">
        <v>597</v>
      </c>
      <c r="B233" s="70" t="s">
        <v>1240</v>
      </c>
      <c r="C233" s="5" t="s">
        <v>699</v>
      </c>
      <c r="D233" s="5" t="s">
        <v>50</v>
      </c>
      <c r="E233" s="5">
        <v>6239.79</v>
      </c>
      <c r="F233" s="5">
        <v>187.19</v>
      </c>
      <c r="G233" s="5">
        <v>1</v>
      </c>
      <c r="H233" s="5" t="s">
        <v>49</v>
      </c>
      <c r="I233" s="6" t="s">
        <v>599</v>
      </c>
      <c r="J233" s="7" t="s">
        <v>408</v>
      </c>
      <c r="K233" s="6"/>
      <c r="L233" s="6" t="s">
        <v>1241</v>
      </c>
      <c r="M233" s="6" t="s">
        <v>1242</v>
      </c>
      <c r="N233" s="6"/>
    </row>
    <row r="234" spans="1:14">
      <c r="A234" s="5" t="s">
        <v>597</v>
      </c>
      <c r="B234" s="70" t="s">
        <v>1243</v>
      </c>
      <c r="C234" s="5" t="s">
        <v>634</v>
      </c>
      <c r="D234" s="5" t="s">
        <v>50</v>
      </c>
      <c r="E234" s="5">
        <v>637.2</v>
      </c>
      <c r="F234" s="5">
        <v>19.12</v>
      </c>
      <c r="G234" s="5">
        <v>1</v>
      </c>
      <c r="H234" s="5" t="s">
        <v>49</v>
      </c>
      <c r="I234" s="6" t="s">
        <v>599</v>
      </c>
      <c r="J234" s="7" t="s">
        <v>408</v>
      </c>
      <c r="K234" s="6"/>
      <c r="L234" s="6" t="s">
        <v>1244</v>
      </c>
      <c r="M234" s="6" t="s">
        <v>1245</v>
      </c>
      <c r="N234" s="6"/>
    </row>
    <row r="235" spans="1:14">
      <c r="A235" s="5" t="s">
        <v>597</v>
      </c>
      <c r="B235" s="70" t="s">
        <v>1246</v>
      </c>
      <c r="C235" s="5" t="s">
        <v>699</v>
      </c>
      <c r="D235" s="5" t="s">
        <v>50</v>
      </c>
      <c r="E235" s="5">
        <v>11535.41</v>
      </c>
      <c r="F235" s="5">
        <v>346.06</v>
      </c>
      <c r="G235" s="5">
        <v>1</v>
      </c>
      <c r="H235" s="5" t="s">
        <v>49</v>
      </c>
      <c r="I235" s="6" t="s">
        <v>599</v>
      </c>
      <c r="J235" s="7" t="s">
        <v>408</v>
      </c>
      <c r="K235" s="6"/>
      <c r="L235" s="6" t="s">
        <v>1247</v>
      </c>
      <c r="M235" s="6" t="s">
        <v>1248</v>
      </c>
      <c r="N235" s="6"/>
    </row>
    <row r="236" spans="1:14">
      <c r="A236" s="5" t="s">
        <v>597</v>
      </c>
      <c r="B236" s="70" t="s">
        <v>1249</v>
      </c>
      <c r="C236" s="5" t="s">
        <v>634</v>
      </c>
      <c r="D236" s="5" t="s">
        <v>50</v>
      </c>
      <c r="E236" s="5">
        <v>899.35</v>
      </c>
      <c r="F236" s="5">
        <v>26.98</v>
      </c>
      <c r="G236" s="5">
        <v>1</v>
      </c>
      <c r="H236" s="5" t="s">
        <v>49</v>
      </c>
      <c r="I236" s="6" t="s">
        <v>599</v>
      </c>
      <c r="J236" s="7" t="s">
        <v>408</v>
      </c>
      <c r="K236" s="6"/>
      <c r="L236" s="6" t="s">
        <v>1250</v>
      </c>
      <c r="M236" s="6" t="s">
        <v>1251</v>
      </c>
      <c r="N236" s="6"/>
    </row>
    <row r="237" spans="1:14">
      <c r="A237" s="5" t="s">
        <v>597</v>
      </c>
      <c r="B237" s="70" t="s">
        <v>1252</v>
      </c>
      <c r="C237" s="5" t="s">
        <v>634</v>
      </c>
      <c r="D237" s="5" t="s">
        <v>50</v>
      </c>
      <c r="E237" s="5">
        <v>13545.78</v>
      </c>
      <c r="F237" s="5">
        <v>406.37</v>
      </c>
      <c r="G237" s="5">
        <v>1</v>
      </c>
      <c r="H237" s="5" t="s">
        <v>49</v>
      </c>
      <c r="I237" s="6" t="s">
        <v>599</v>
      </c>
      <c r="J237" s="7" t="s">
        <v>408</v>
      </c>
      <c r="K237" s="6"/>
      <c r="L237" s="6" t="s">
        <v>1253</v>
      </c>
      <c r="M237" s="6" t="s">
        <v>1254</v>
      </c>
      <c r="N237" s="6"/>
    </row>
    <row r="238" spans="1:14">
      <c r="A238" s="5" t="s">
        <v>597</v>
      </c>
      <c r="B238" s="70" t="s">
        <v>1255</v>
      </c>
      <c r="C238" s="5" t="s">
        <v>634</v>
      </c>
      <c r="D238" s="5" t="s">
        <v>50</v>
      </c>
      <c r="E238" s="5">
        <v>899.35</v>
      </c>
      <c r="F238" s="5">
        <v>26.98</v>
      </c>
      <c r="G238" s="5">
        <v>1</v>
      </c>
      <c r="H238" s="5" t="s">
        <v>49</v>
      </c>
      <c r="I238" s="6" t="s">
        <v>599</v>
      </c>
      <c r="J238" s="7" t="s">
        <v>408</v>
      </c>
      <c r="K238" s="6"/>
      <c r="L238" s="6" t="s">
        <v>1256</v>
      </c>
      <c r="M238" s="6" t="s">
        <v>1257</v>
      </c>
      <c r="N238" s="6"/>
    </row>
    <row r="239" spans="1:14">
      <c r="A239" s="5" t="s">
        <v>597</v>
      </c>
      <c r="B239" s="70" t="s">
        <v>1258</v>
      </c>
      <c r="C239" s="5" t="s">
        <v>634</v>
      </c>
      <c r="D239" s="5" t="s">
        <v>50</v>
      </c>
      <c r="E239" s="5">
        <v>4186.22</v>
      </c>
      <c r="F239" s="5">
        <v>125.59</v>
      </c>
      <c r="G239" s="5">
        <v>1</v>
      </c>
      <c r="H239" s="5" t="s">
        <v>49</v>
      </c>
      <c r="I239" s="6" t="s">
        <v>599</v>
      </c>
      <c r="J239" s="7" t="s">
        <v>408</v>
      </c>
      <c r="K239" s="6"/>
      <c r="L239" s="6" t="s">
        <v>1259</v>
      </c>
      <c r="M239" s="6" t="s">
        <v>1260</v>
      </c>
      <c r="N239" s="6"/>
    </row>
    <row r="240" spans="1:14">
      <c r="A240" s="5" t="s">
        <v>597</v>
      </c>
      <c r="B240" s="70" t="s">
        <v>1261</v>
      </c>
      <c r="C240" s="5" t="s">
        <v>634</v>
      </c>
      <c r="D240" s="5" t="s">
        <v>50</v>
      </c>
      <c r="E240" s="5">
        <v>299.4</v>
      </c>
      <c r="F240" s="5">
        <v>8.98</v>
      </c>
      <c r="G240" s="5">
        <v>1</v>
      </c>
      <c r="H240" s="5" t="s">
        <v>49</v>
      </c>
      <c r="I240" s="6" t="s">
        <v>599</v>
      </c>
      <c r="J240" s="7" t="s">
        <v>408</v>
      </c>
      <c r="K240" s="6"/>
      <c r="L240" s="6" t="s">
        <v>1262</v>
      </c>
      <c r="M240" s="6" t="s">
        <v>1263</v>
      </c>
      <c r="N240" s="6"/>
    </row>
    <row r="241" spans="1:14">
      <c r="A241" s="5" t="s">
        <v>597</v>
      </c>
      <c r="B241" s="70" t="s">
        <v>1264</v>
      </c>
      <c r="C241" s="5" t="s">
        <v>634</v>
      </c>
      <c r="D241" s="5" t="s">
        <v>50</v>
      </c>
      <c r="E241" s="5">
        <v>899.35</v>
      </c>
      <c r="F241" s="5">
        <v>26.98</v>
      </c>
      <c r="G241" s="5">
        <v>1</v>
      </c>
      <c r="H241" s="5" t="s">
        <v>49</v>
      </c>
      <c r="I241" s="6" t="s">
        <v>599</v>
      </c>
      <c r="J241" s="7" t="s">
        <v>408</v>
      </c>
      <c r="K241" s="6"/>
      <c r="L241" s="6" t="s">
        <v>1265</v>
      </c>
      <c r="M241" s="6" t="s">
        <v>1266</v>
      </c>
      <c r="N241" s="6"/>
    </row>
    <row r="242" spans="1:14">
      <c r="A242" s="5" t="s">
        <v>597</v>
      </c>
      <c r="B242" s="70" t="s">
        <v>1267</v>
      </c>
      <c r="C242" s="5" t="s">
        <v>634</v>
      </c>
      <c r="D242" s="5" t="s">
        <v>50</v>
      </c>
      <c r="E242" s="5">
        <v>899.35</v>
      </c>
      <c r="F242" s="5">
        <v>26.98</v>
      </c>
      <c r="G242" s="5">
        <v>1</v>
      </c>
      <c r="H242" s="5" t="s">
        <v>49</v>
      </c>
      <c r="I242" s="6" t="s">
        <v>599</v>
      </c>
      <c r="J242" s="7" t="s">
        <v>408</v>
      </c>
      <c r="K242" s="6"/>
      <c r="L242" s="6" t="s">
        <v>1268</v>
      </c>
      <c r="M242" s="6" t="s">
        <v>1269</v>
      </c>
      <c r="N242" s="6"/>
    </row>
    <row r="243" spans="1:14">
      <c r="A243" s="5" t="s">
        <v>597</v>
      </c>
      <c r="B243" s="70" t="s">
        <v>1270</v>
      </c>
      <c r="C243" s="5" t="s">
        <v>634</v>
      </c>
      <c r="D243" s="5" t="s">
        <v>50</v>
      </c>
      <c r="E243" s="5">
        <v>15057.8</v>
      </c>
      <c r="F243" s="5">
        <v>451.73</v>
      </c>
      <c r="G243" s="5">
        <v>1</v>
      </c>
      <c r="H243" s="5" t="s">
        <v>49</v>
      </c>
      <c r="I243" s="6" t="s">
        <v>599</v>
      </c>
      <c r="J243" s="7" t="s">
        <v>408</v>
      </c>
      <c r="K243" s="6"/>
      <c r="L243" s="6" t="s">
        <v>1271</v>
      </c>
      <c r="M243" s="6" t="s">
        <v>1272</v>
      </c>
      <c r="N243" s="6"/>
    </row>
    <row r="244" spans="1:14">
      <c r="A244" s="5" t="s">
        <v>597</v>
      </c>
      <c r="B244" s="70" t="s">
        <v>1273</v>
      </c>
      <c r="C244" s="5" t="s">
        <v>634</v>
      </c>
      <c r="D244" s="5" t="s">
        <v>50</v>
      </c>
      <c r="E244" s="5">
        <v>899.35</v>
      </c>
      <c r="F244" s="5">
        <v>26.98</v>
      </c>
      <c r="G244" s="5">
        <v>1</v>
      </c>
      <c r="H244" s="5" t="s">
        <v>49</v>
      </c>
      <c r="I244" s="6" t="s">
        <v>599</v>
      </c>
      <c r="J244" s="7" t="s">
        <v>408</v>
      </c>
      <c r="K244" s="6"/>
      <c r="L244" s="6" t="s">
        <v>1274</v>
      </c>
      <c r="M244" s="6" t="s">
        <v>1275</v>
      </c>
      <c r="N244" s="6"/>
    </row>
    <row r="245" spans="1:14">
      <c r="A245" s="5" t="s">
        <v>597</v>
      </c>
      <c r="B245" s="70" t="s">
        <v>1276</v>
      </c>
      <c r="C245" s="5" t="s">
        <v>634</v>
      </c>
      <c r="D245" s="5" t="s">
        <v>50</v>
      </c>
      <c r="E245" s="5">
        <v>899.35</v>
      </c>
      <c r="F245" s="5">
        <v>26.98</v>
      </c>
      <c r="G245" s="5">
        <v>1</v>
      </c>
      <c r="H245" s="5" t="s">
        <v>49</v>
      </c>
      <c r="I245" s="6" t="s">
        <v>599</v>
      </c>
      <c r="J245" s="7" t="s">
        <v>408</v>
      </c>
      <c r="K245" s="6"/>
      <c r="L245" s="6" t="s">
        <v>1277</v>
      </c>
      <c r="M245" s="6" t="s">
        <v>1278</v>
      </c>
      <c r="N245" s="6"/>
    </row>
    <row r="246" spans="1:14">
      <c r="A246" s="5" t="s">
        <v>597</v>
      </c>
      <c r="B246" s="70" t="s">
        <v>1279</v>
      </c>
      <c r="C246" s="5" t="s">
        <v>634</v>
      </c>
      <c r="D246" s="5" t="s">
        <v>50</v>
      </c>
      <c r="E246" s="5">
        <v>899.35</v>
      </c>
      <c r="F246" s="5">
        <v>26.98</v>
      </c>
      <c r="G246" s="5">
        <v>1</v>
      </c>
      <c r="H246" s="5" t="s">
        <v>49</v>
      </c>
      <c r="I246" s="6" t="s">
        <v>599</v>
      </c>
      <c r="J246" s="7" t="s">
        <v>408</v>
      </c>
      <c r="K246" s="6"/>
      <c r="L246" s="6" t="s">
        <v>1280</v>
      </c>
      <c r="M246" s="6" t="s">
        <v>1281</v>
      </c>
      <c r="N246" s="6"/>
    </row>
    <row r="247" spans="1:14">
      <c r="A247" s="5" t="s">
        <v>597</v>
      </c>
      <c r="B247" s="70" t="s">
        <v>1282</v>
      </c>
      <c r="C247" s="5" t="s">
        <v>634</v>
      </c>
      <c r="D247" s="5" t="s">
        <v>50</v>
      </c>
      <c r="E247" s="5">
        <v>248.7</v>
      </c>
      <c r="F247" s="5">
        <v>7.46</v>
      </c>
      <c r="G247" s="5">
        <v>1</v>
      </c>
      <c r="H247" s="5" t="s">
        <v>49</v>
      </c>
      <c r="I247" s="6" t="s">
        <v>599</v>
      </c>
      <c r="J247" s="7" t="s">
        <v>408</v>
      </c>
      <c r="K247" s="6"/>
      <c r="L247" s="6" t="s">
        <v>1283</v>
      </c>
      <c r="M247" s="6" t="s">
        <v>1284</v>
      </c>
      <c r="N247" s="6"/>
    </row>
    <row r="248" spans="1:14">
      <c r="A248" s="5" t="s">
        <v>597</v>
      </c>
      <c r="B248" s="70" t="s">
        <v>1285</v>
      </c>
      <c r="C248" s="5" t="s">
        <v>634</v>
      </c>
      <c r="D248" s="5" t="s">
        <v>50</v>
      </c>
      <c r="E248" s="5">
        <v>899.35</v>
      </c>
      <c r="F248" s="5">
        <v>26.98</v>
      </c>
      <c r="G248" s="5">
        <v>1</v>
      </c>
      <c r="H248" s="5" t="s">
        <v>49</v>
      </c>
      <c r="I248" s="6" t="s">
        <v>599</v>
      </c>
      <c r="J248" s="7" t="s">
        <v>408</v>
      </c>
      <c r="K248" s="6"/>
      <c r="L248" s="6" t="s">
        <v>1286</v>
      </c>
      <c r="M248" s="6" t="s">
        <v>1287</v>
      </c>
      <c r="N248" s="6"/>
    </row>
    <row r="249" spans="1:14">
      <c r="A249" s="5" t="s">
        <v>597</v>
      </c>
      <c r="B249" s="70" t="s">
        <v>1288</v>
      </c>
      <c r="C249" s="5" t="s">
        <v>634</v>
      </c>
      <c r="D249" s="5" t="s">
        <v>50</v>
      </c>
      <c r="E249" s="5">
        <v>7016.38</v>
      </c>
      <c r="F249" s="5">
        <v>210.49</v>
      </c>
      <c r="G249" s="5">
        <v>1</v>
      </c>
      <c r="H249" s="5" t="s">
        <v>49</v>
      </c>
      <c r="I249" s="6" t="s">
        <v>599</v>
      </c>
      <c r="J249" s="7" t="s">
        <v>408</v>
      </c>
      <c r="K249" s="6"/>
      <c r="L249" s="6" t="s">
        <v>1289</v>
      </c>
      <c r="M249" s="6" t="s">
        <v>1290</v>
      </c>
      <c r="N249" s="6"/>
    </row>
    <row r="250" spans="1:14">
      <c r="A250" s="5" t="s">
        <v>597</v>
      </c>
      <c r="B250" s="70" t="s">
        <v>1291</v>
      </c>
      <c r="C250" s="5" t="s">
        <v>634</v>
      </c>
      <c r="D250" s="5" t="s">
        <v>50</v>
      </c>
      <c r="E250" s="5">
        <v>837.3</v>
      </c>
      <c r="F250" s="5">
        <v>25.12</v>
      </c>
      <c r="G250" s="5">
        <v>1</v>
      </c>
      <c r="H250" s="5" t="s">
        <v>49</v>
      </c>
      <c r="I250" s="6" t="s">
        <v>599</v>
      </c>
      <c r="J250" s="7" t="s">
        <v>408</v>
      </c>
      <c r="K250" s="6"/>
      <c r="L250" s="6" t="s">
        <v>1292</v>
      </c>
      <c r="M250" s="6" t="s">
        <v>1293</v>
      </c>
      <c r="N250" s="6"/>
    </row>
    <row r="251" spans="1:14">
      <c r="A251" s="5" t="s">
        <v>597</v>
      </c>
      <c r="B251" s="70" t="s">
        <v>1294</v>
      </c>
      <c r="C251" s="5" t="s">
        <v>634</v>
      </c>
      <c r="D251" s="5" t="s">
        <v>50</v>
      </c>
      <c r="E251" s="5">
        <v>1910.3</v>
      </c>
      <c r="F251" s="5">
        <v>57.31</v>
      </c>
      <c r="G251" s="5">
        <v>1</v>
      </c>
      <c r="H251" s="5" t="s">
        <v>49</v>
      </c>
      <c r="I251" s="6" t="s">
        <v>599</v>
      </c>
      <c r="J251" s="7" t="s">
        <v>408</v>
      </c>
      <c r="K251" s="6"/>
      <c r="L251" s="6" t="s">
        <v>1295</v>
      </c>
      <c r="M251" s="6" t="s">
        <v>1296</v>
      </c>
      <c r="N251" s="6"/>
    </row>
    <row r="252" spans="1:14">
      <c r="A252" s="5" t="s">
        <v>597</v>
      </c>
      <c r="B252" s="70" t="s">
        <v>1297</v>
      </c>
      <c r="C252" s="5" t="s">
        <v>634</v>
      </c>
      <c r="D252" s="5" t="s">
        <v>50</v>
      </c>
      <c r="E252" s="5">
        <v>899.35</v>
      </c>
      <c r="F252" s="5">
        <v>26.98</v>
      </c>
      <c r="G252" s="5">
        <v>1</v>
      </c>
      <c r="H252" s="5" t="s">
        <v>49</v>
      </c>
      <c r="I252" s="6" t="s">
        <v>599</v>
      </c>
      <c r="J252" s="7" t="s">
        <v>408</v>
      </c>
      <c r="K252" s="6"/>
      <c r="L252" s="6" t="s">
        <v>1298</v>
      </c>
      <c r="M252" s="6" t="s">
        <v>1299</v>
      </c>
      <c r="N252" s="6"/>
    </row>
    <row r="253" spans="1:14">
      <c r="A253" s="5" t="s">
        <v>723</v>
      </c>
      <c r="B253" s="5" t="s">
        <v>1300</v>
      </c>
      <c r="C253" s="5" t="s">
        <v>668</v>
      </c>
      <c r="D253" s="5" t="s">
        <v>65</v>
      </c>
      <c r="E253" s="5">
        <v>7312.89</v>
      </c>
      <c r="F253" s="5">
        <v>219.39</v>
      </c>
      <c r="G253" s="5">
        <v>1</v>
      </c>
      <c r="H253" s="5" t="s">
        <v>53</v>
      </c>
      <c r="I253" s="6" t="s">
        <v>599</v>
      </c>
      <c r="J253" s="7" t="s">
        <v>441</v>
      </c>
      <c r="K253" s="6"/>
      <c r="L253" s="6" t="s">
        <v>1301</v>
      </c>
      <c r="M253" s="6" t="s">
        <v>1302</v>
      </c>
      <c r="N253" s="6"/>
    </row>
    <row r="254" spans="1:14">
      <c r="A254" s="5" t="s">
        <v>597</v>
      </c>
      <c r="B254" s="5" t="s">
        <v>1303</v>
      </c>
      <c r="C254" s="5" t="s">
        <v>1000</v>
      </c>
      <c r="D254" s="5" t="s">
        <v>65</v>
      </c>
      <c r="E254" s="5">
        <v>315</v>
      </c>
      <c r="F254" s="5">
        <v>9.45</v>
      </c>
      <c r="G254" s="5">
        <v>1</v>
      </c>
      <c r="H254" s="5" t="s">
        <v>53</v>
      </c>
      <c r="I254" s="6" t="s">
        <v>599</v>
      </c>
      <c r="J254" s="7" t="s">
        <v>441</v>
      </c>
      <c r="K254" s="6"/>
      <c r="L254" s="6" t="s">
        <v>1304</v>
      </c>
      <c r="M254" s="6" t="s">
        <v>1305</v>
      </c>
      <c r="N254" s="6"/>
    </row>
    <row r="255" spans="1:14">
      <c r="A255" s="5" t="s">
        <v>597</v>
      </c>
      <c r="B255" s="5" t="s">
        <v>1306</v>
      </c>
      <c r="C255" s="5" t="s">
        <v>1000</v>
      </c>
      <c r="D255" s="5" t="s">
        <v>65</v>
      </c>
      <c r="E255" s="5">
        <v>315</v>
      </c>
      <c r="F255" s="5">
        <v>9.45</v>
      </c>
      <c r="G255" s="5">
        <v>1</v>
      </c>
      <c r="H255" s="5" t="s">
        <v>53</v>
      </c>
      <c r="I255" s="6" t="s">
        <v>599</v>
      </c>
      <c r="J255" s="7" t="s">
        <v>441</v>
      </c>
      <c r="K255" s="6"/>
      <c r="L255" s="6" t="s">
        <v>1304</v>
      </c>
      <c r="M255" s="6" t="s">
        <v>1305</v>
      </c>
      <c r="N255" s="6"/>
    </row>
    <row r="256" spans="1:14">
      <c r="A256" s="5" t="s">
        <v>723</v>
      </c>
      <c r="B256" s="5" t="s">
        <v>1307</v>
      </c>
      <c r="C256" s="5" t="s">
        <v>668</v>
      </c>
      <c r="D256" s="5" t="s">
        <v>65</v>
      </c>
      <c r="E256" s="5">
        <v>7469.58</v>
      </c>
      <c r="F256" s="5">
        <v>224.09</v>
      </c>
      <c r="G256" s="5">
        <v>1</v>
      </c>
      <c r="H256" s="5" t="s">
        <v>53</v>
      </c>
      <c r="I256" s="6" t="s">
        <v>599</v>
      </c>
      <c r="J256" s="7" t="s">
        <v>441</v>
      </c>
      <c r="K256" s="6"/>
      <c r="L256" s="6" t="s">
        <v>1308</v>
      </c>
      <c r="M256" s="6" t="s">
        <v>1309</v>
      </c>
      <c r="N256" s="6"/>
    </row>
    <row r="257" spans="1:14">
      <c r="A257" s="5" t="s">
        <v>723</v>
      </c>
      <c r="B257" s="5" t="s">
        <v>1310</v>
      </c>
      <c r="C257" s="5" t="s">
        <v>1030</v>
      </c>
      <c r="D257" s="5" t="s">
        <v>65</v>
      </c>
      <c r="E257" s="5">
        <v>5998.86</v>
      </c>
      <c r="F257" s="5">
        <v>179.97</v>
      </c>
      <c r="G257" s="5">
        <v>1</v>
      </c>
      <c r="H257" s="5" t="s">
        <v>53</v>
      </c>
      <c r="I257" s="6" t="s">
        <v>599</v>
      </c>
      <c r="J257" s="7" t="s">
        <v>441</v>
      </c>
      <c r="K257" s="6"/>
      <c r="L257" s="6" t="s">
        <v>1311</v>
      </c>
      <c r="M257" s="6" t="s">
        <v>1312</v>
      </c>
      <c r="N257" s="6"/>
    </row>
    <row r="258" spans="1:14">
      <c r="A258" s="5" t="s">
        <v>597</v>
      </c>
      <c r="B258" s="5" t="s">
        <v>1313</v>
      </c>
      <c r="C258" s="5" t="s">
        <v>1314</v>
      </c>
      <c r="D258" s="5" t="s">
        <v>65</v>
      </c>
      <c r="E258" s="5">
        <v>189</v>
      </c>
      <c r="F258" s="5">
        <v>5.67</v>
      </c>
      <c r="G258" s="5">
        <v>1</v>
      </c>
      <c r="H258" s="5" t="s">
        <v>53</v>
      </c>
      <c r="I258" s="6" t="s">
        <v>599</v>
      </c>
      <c r="J258" s="7" t="s">
        <v>441</v>
      </c>
      <c r="K258" s="6"/>
      <c r="L258" s="6" t="s">
        <v>1315</v>
      </c>
      <c r="M258" s="6" t="s">
        <v>1316</v>
      </c>
      <c r="N258" s="6"/>
    </row>
    <row r="259" spans="1:14">
      <c r="A259" s="5" t="s">
        <v>597</v>
      </c>
      <c r="B259" s="5" t="s">
        <v>1317</v>
      </c>
      <c r="C259" s="5" t="s">
        <v>1030</v>
      </c>
      <c r="D259" s="5" t="s">
        <v>65</v>
      </c>
      <c r="E259" s="5">
        <v>103</v>
      </c>
      <c r="F259" s="5">
        <v>3.09</v>
      </c>
      <c r="G259" s="5">
        <v>1</v>
      </c>
      <c r="H259" s="5" t="s">
        <v>53</v>
      </c>
      <c r="I259" s="6" t="s">
        <v>599</v>
      </c>
      <c r="J259" s="7" t="s">
        <v>441</v>
      </c>
      <c r="K259" s="6"/>
      <c r="L259" s="6" t="s">
        <v>1318</v>
      </c>
      <c r="M259" s="6" t="s">
        <v>1319</v>
      </c>
      <c r="N259" s="6"/>
    </row>
    <row r="260" spans="1:14">
      <c r="A260" s="5" t="s">
        <v>723</v>
      </c>
      <c r="B260" s="5" t="s">
        <v>1320</v>
      </c>
      <c r="C260" s="5" t="s">
        <v>1000</v>
      </c>
      <c r="D260" s="5" t="s">
        <v>65</v>
      </c>
      <c r="E260" s="5">
        <v>315</v>
      </c>
      <c r="F260" s="5">
        <v>9.45</v>
      </c>
      <c r="G260" s="5">
        <v>1</v>
      </c>
      <c r="H260" s="5" t="s">
        <v>53</v>
      </c>
      <c r="I260" s="6" t="s">
        <v>599</v>
      </c>
      <c r="J260" s="7" t="s">
        <v>441</v>
      </c>
      <c r="K260" s="6"/>
      <c r="L260" s="6" t="s">
        <v>1321</v>
      </c>
      <c r="M260" s="6" t="s">
        <v>1322</v>
      </c>
      <c r="N260" s="6"/>
    </row>
    <row r="261" spans="1:14">
      <c r="A261" s="5" t="s">
        <v>723</v>
      </c>
      <c r="B261" s="5" t="s">
        <v>1323</v>
      </c>
      <c r="C261" s="5" t="s">
        <v>1000</v>
      </c>
      <c r="D261" s="5" t="s">
        <v>65</v>
      </c>
      <c r="E261" s="5">
        <v>315</v>
      </c>
      <c r="F261" s="5">
        <v>9.45</v>
      </c>
      <c r="G261" s="5">
        <v>1</v>
      </c>
      <c r="H261" s="5" t="s">
        <v>53</v>
      </c>
      <c r="I261" s="6" t="s">
        <v>599</v>
      </c>
      <c r="J261" s="7" t="s">
        <v>441</v>
      </c>
      <c r="K261" s="6"/>
      <c r="L261" s="6" t="s">
        <v>1321</v>
      </c>
      <c r="M261" s="6" t="s">
        <v>1322</v>
      </c>
      <c r="N261" s="6"/>
    </row>
    <row r="262" spans="1:14">
      <c r="A262" s="5" t="s">
        <v>723</v>
      </c>
      <c r="B262" s="5" t="s">
        <v>1324</v>
      </c>
      <c r="C262" s="5" t="s">
        <v>668</v>
      </c>
      <c r="D262" s="5" t="s">
        <v>65</v>
      </c>
      <c r="E262" s="5">
        <v>6861.16</v>
      </c>
      <c r="F262" s="5">
        <v>205.83</v>
      </c>
      <c r="G262" s="5">
        <v>1</v>
      </c>
      <c r="H262" s="5" t="s">
        <v>53</v>
      </c>
      <c r="I262" s="6" t="s">
        <v>599</v>
      </c>
      <c r="J262" s="7" t="s">
        <v>441</v>
      </c>
      <c r="K262" s="6"/>
      <c r="L262" s="6" t="s">
        <v>1325</v>
      </c>
      <c r="M262" s="6" t="s">
        <v>1326</v>
      </c>
      <c r="N262" s="6"/>
    </row>
    <row r="263" spans="1:14">
      <c r="A263" s="5" t="s">
        <v>723</v>
      </c>
      <c r="B263" s="5" t="s">
        <v>1327</v>
      </c>
      <c r="C263" s="5" t="s">
        <v>668</v>
      </c>
      <c r="D263" s="5" t="s">
        <v>65</v>
      </c>
      <c r="E263" s="5">
        <v>6882.9</v>
      </c>
      <c r="F263" s="5">
        <v>206.49</v>
      </c>
      <c r="G263" s="5">
        <v>1</v>
      </c>
      <c r="H263" s="5" t="s">
        <v>53</v>
      </c>
      <c r="I263" s="6" t="s">
        <v>599</v>
      </c>
      <c r="J263" s="7" t="s">
        <v>441</v>
      </c>
      <c r="K263" s="6"/>
      <c r="L263" s="6" t="s">
        <v>1328</v>
      </c>
      <c r="M263" s="6" t="s">
        <v>1329</v>
      </c>
      <c r="N263" s="6"/>
    </row>
    <row r="264" spans="1:14">
      <c r="A264" s="5" t="s">
        <v>597</v>
      </c>
      <c r="B264" s="5" t="s">
        <v>1330</v>
      </c>
      <c r="C264" s="5" t="s">
        <v>668</v>
      </c>
      <c r="D264" s="5" t="s">
        <v>65</v>
      </c>
      <c r="E264" s="5">
        <v>7326.86</v>
      </c>
      <c r="F264" s="5">
        <v>219.81</v>
      </c>
      <c r="G264" s="5">
        <v>1</v>
      </c>
      <c r="H264" s="5" t="s">
        <v>53</v>
      </c>
      <c r="I264" s="6" t="s">
        <v>599</v>
      </c>
      <c r="J264" s="7" t="s">
        <v>441</v>
      </c>
      <c r="K264" s="6"/>
      <c r="L264" s="6" t="s">
        <v>1331</v>
      </c>
      <c r="M264" s="71" t="s">
        <v>1332</v>
      </c>
      <c r="N264" s="6"/>
    </row>
    <row r="265" spans="1:14">
      <c r="A265" s="5" t="s">
        <v>597</v>
      </c>
      <c r="B265" s="5" t="s">
        <v>1333</v>
      </c>
      <c r="C265" s="5" t="s">
        <v>1030</v>
      </c>
      <c r="D265" s="5" t="s">
        <v>65</v>
      </c>
      <c r="E265" s="5">
        <v>257.5</v>
      </c>
      <c r="F265" s="5">
        <v>7.73</v>
      </c>
      <c r="G265" s="5">
        <v>1</v>
      </c>
      <c r="H265" s="5" t="s">
        <v>53</v>
      </c>
      <c r="I265" s="6" t="s">
        <v>599</v>
      </c>
      <c r="J265" s="7" t="s">
        <v>441</v>
      </c>
      <c r="K265" s="6"/>
      <c r="L265" s="6" t="s">
        <v>1334</v>
      </c>
      <c r="M265" s="6" t="s">
        <v>1335</v>
      </c>
      <c r="N265" s="6"/>
    </row>
    <row r="266" spans="1:14">
      <c r="A266" s="5" t="s">
        <v>597</v>
      </c>
      <c r="B266" s="5" t="s">
        <v>1336</v>
      </c>
      <c r="C266" s="5" t="s">
        <v>355</v>
      </c>
      <c r="D266" s="5" t="s">
        <v>45</v>
      </c>
      <c r="E266" s="5">
        <v>340.87</v>
      </c>
      <c r="F266" s="5">
        <v>10.23</v>
      </c>
      <c r="G266" s="5">
        <v>1</v>
      </c>
      <c r="H266" s="5" t="s">
        <v>22</v>
      </c>
      <c r="I266" s="6" t="s">
        <v>599</v>
      </c>
      <c r="J266" s="7" t="s">
        <v>355</v>
      </c>
      <c r="K266" s="6"/>
      <c r="L266" s="6" t="s">
        <v>1132</v>
      </c>
      <c r="M266" s="6" t="s">
        <v>1133</v>
      </c>
      <c r="N266" s="6"/>
    </row>
    <row r="267" spans="1:14">
      <c r="A267" s="5" t="s">
        <v>597</v>
      </c>
      <c r="B267" s="5" t="s">
        <v>1337</v>
      </c>
      <c r="C267" s="5" t="s">
        <v>355</v>
      </c>
      <c r="D267" s="5" t="s">
        <v>45</v>
      </c>
      <c r="E267" s="5">
        <v>4082.32</v>
      </c>
      <c r="F267" s="5">
        <v>122.47</v>
      </c>
      <c r="G267" s="5">
        <v>1</v>
      </c>
      <c r="H267" s="5" t="s">
        <v>22</v>
      </c>
      <c r="I267" s="6" t="s">
        <v>599</v>
      </c>
      <c r="J267" s="7" t="s">
        <v>355</v>
      </c>
      <c r="K267" s="6"/>
      <c r="L267" s="6" t="s">
        <v>1338</v>
      </c>
      <c r="M267" s="6" t="s">
        <v>1339</v>
      </c>
      <c r="N267" s="6"/>
    </row>
    <row r="268" spans="1:14">
      <c r="A268" s="5" t="s">
        <v>723</v>
      </c>
      <c r="B268" s="5" t="s">
        <v>1340</v>
      </c>
      <c r="C268" s="5" t="s">
        <v>621</v>
      </c>
      <c r="D268" s="5" t="s">
        <v>42</v>
      </c>
      <c r="E268" s="5">
        <v>3779.56</v>
      </c>
      <c r="F268" s="5">
        <v>113.39</v>
      </c>
      <c r="G268" s="5">
        <v>1</v>
      </c>
      <c r="H268" s="5" t="s">
        <v>22</v>
      </c>
      <c r="I268" s="6" t="s">
        <v>599</v>
      </c>
      <c r="J268" s="7" t="s">
        <v>621</v>
      </c>
      <c r="K268" s="6"/>
      <c r="L268" s="6" t="s">
        <v>1023</v>
      </c>
      <c r="M268" s="6" t="s">
        <v>1024</v>
      </c>
      <c r="N268" s="6"/>
    </row>
    <row r="269" spans="1:14">
      <c r="A269" s="5" t="s">
        <v>597</v>
      </c>
      <c r="B269" s="5" t="s">
        <v>1341</v>
      </c>
      <c r="C269" s="5" t="s">
        <v>621</v>
      </c>
      <c r="D269" s="5" t="s">
        <v>42</v>
      </c>
      <c r="E269" s="5">
        <v>4455.54</v>
      </c>
      <c r="F269" s="5">
        <v>133.67</v>
      </c>
      <c r="G269" s="5">
        <v>1</v>
      </c>
      <c r="H269" s="5" t="s">
        <v>22</v>
      </c>
      <c r="I269" s="6" t="s">
        <v>599</v>
      </c>
      <c r="J269" s="7" t="s">
        <v>621</v>
      </c>
      <c r="K269" s="6"/>
      <c r="L269" s="6" t="s">
        <v>1338</v>
      </c>
      <c r="M269" s="6" t="s">
        <v>1339</v>
      </c>
      <c r="N269" s="6"/>
    </row>
    <row r="270" spans="1:14">
      <c r="A270" s="5" t="s">
        <v>723</v>
      </c>
      <c r="B270" s="5" t="s">
        <v>1342</v>
      </c>
      <c r="C270" s="5" t="s">
        <v>621</v>
      </c>
      <c r="D270" s="5" t="s">
        <v>42</v>
      </c>
      <c r="E270" s="5">
        <v>2678.48</v>
      </c>
      <c r="F270" s="5">
        <v>80.35</v>
      </c>
      <c r="G270" s="5">
        <v>1</v>
      </c>
      <c r="H270" s="5" t="s">
        <v>22</v>
      </c>
      <c r="I270" s="6" t="s">
        <v>599</v>
      </c>
      <c r="J270" s="7" t="s">
        <v>621</v>
      </c>
      <c r="K270" s="6"/>
      <c r="L270" s="6" t="s">
        <v>1343</v>
      </c>
      <c r="M270" s="6" t="s">
        <v>1344</v>
      </c>
      <c r="N270" s="6"/>
    </row>
    <row r="271" spans="1:14">
      <c r="A271" s="5" t="s">
        <v>764</v>
      </c>
      <c r="B271" s="5" t="s">
        <v>1345</v>
      </c>
      <c r="C271" s="5" t="s">
        <v>612</v>
      </c>
      <c r="D271" s="5" t="s">
        <v>42</v>
      </c>
      <c r="E271" s="5">
        <v>861.73</v>
      </c>
      <c r="F271" s="5">
        <v>25.85</v>
      </c>
      <c r="G271" s="5">
        <v>1</v>
      </c>
      <c r="H271" s="5" t="s">
        <v>22</v>
      </c>
      <c r="I271" s="6" t="s">
        <v>599</v>
      </c>
      <c r="J271" s="7" t="s">
        <v>1346</v>
      </c>
      <c r="K271" s="6"/>
      <c r="L271" s="6" t="s">
        <v>1347</v>
      </c>
      <c r="M271" s="6" t="s">
        <v>1348</v>
      </c>
      <c r="N271" s="6"/>
    </row>
    <row r="272" spans="1:14">
      <c r="A272" s="5" t="s">
        <v>723</v>
      </c>
      <c r="B272" s="5" t="s">
        <v>1349</v>
      </c>
      <c r="C272" s="5" t="s">
        <v>607</v>
      </c>
      <c r="D272" s="5" t="s">
        <v>76</v>
      </c>
      <c r="E272" s="5">
        <v>1346.05</v>
      </c>
      <c r="F272" s="5">
        <v>993.56</v>
      </c>
      <c r="G272" s="5">
        <v>1</v>
      </c>
      <c r="H272" s="5" t="s">
        <v>22</v>
      </c>
      <c r="I272" s="6" t="s">
        <v>599</v>
      </c>
      <c r="J272" s="7" t="s">
        <v>76</v>
      </c>
      <c r="K272" s="6"/>
      <c r="L272" s="6" t="s">
        <v>1350</v>
      </c>
      <c r="M272" s="6" t="s">
        <v>1351</v>
      </c>
      <c r="N272" s="6"/>
    </row>
    <row r="273" spans="1:14">
      <c r="A273" s="5" t="s">
        <v>679</v>
      </c>
      <c r="B273" s="5" t="s">
        <v>1352</v>
      </c>
      <c r="C273" s="5" t="s">
        <v>62</v>
      </c>
      <c r="D273" s="5" t="s">
        <v>62</v>
      </c>
      <c r="E273" s="5">
        <v>578.4</v>
      </c>
      <c r="F273" s="5">
        <v>17.35</v>
      </c>
      <c r="G273" s="5">
        <v>1</v>
      </c>
      <c r="H273" s="5" t="s">
        <v>22</v>
      </c>
      <c r="I273" s="6" t="s">
        <v>599</v>
      </c>
      <c r="J273" s="7" t="s">
        <v>62</v>
      </c>
      <c r="K273" s="6"/>
      <c r="L273" s="6" t="s">
        <v>1353</v>
      </c>
      <c r="M273" s="6" t="s">
        <v>1354</v>
      </c>
      <c r="N273" s="6"/>
    </row>
    <row r="274" spans="1:14">
      <c r="A274" s="5" t="s">
        <v>723</v>
      </c>
      <c r="B274" s="5" t="s">
        <v>1355</v>
      </c>
      <c r="C274" s="5" t="s">
        <v>1000</v>
      </c>
      <c r="D274" s="5" t="s">
        <v>64</v>
      </c>
      <c r="E274" s="5">
        <v>144</v>
      </c>
      <c r="F274" s="5">
        <v>4.32</v>
      </c>
      <c r="G274" s="5">
        <v>1</v>
      </c>
      <c r="H274" s="5" t="s">
        <v>53</v>
      </c>
      <c r="I274" s="6" t="s">
        <v>599</v>
      </c>
      <c r="J274" s="7" t="s">
        <v>626</v>
      </c>
      <c r="K274" s="6"/>
      <c r="L274" s="6" t="s">
        <v>1356</v>
      </c>
      <c r="M274" s="6" t="s">
        <v>1357</v>
      </c>
      <c r="N274" s="6"/>
    </row>
    <row r="275" spans="1:14">
      <c r="A275" s="5" t="s">
        <v>723</v>
      </c>
      <c r="B275" s="5" t="s">
        <v>1358</v>
      </c>
      <c r="C275" s="5" t="s">
        <v>1000</v>
      </c>
      <c r="D275" s="5" t="s">
        <v>64</v>
      </c>
      <c r="E275" s="5">
        <v>144</v>
      </c>
      <c r="F275" s="5">
        <v>4.32</v>
      </c>
      <c r="G275" s="5">
        <v>1</v>
      </c>
      <c r="H275" s="5" t="s">
        <v>53</v>
      </c>
      <c r="I275" s="6" t="s">
        <v>599</v>
      </c>
      <c r="J275" s="7" t="s">
        <v>626</v>
      </c>
      <c r="K275" s="6"/>
      <c r="L275" s="6" t="s">
        <v>1356</v>
      </c>
      <c r="M275" s="6" t="s">
        <v>1357</v>
      </c>
      <c r="N275" s="6"/>
    </row>
    <row r="276" spans="1:14">
      <c r="A276" s="5" t="s">
        <v>764</v>
      </c>
      <c r="B276" s="5" t="s">
        <v>1359</v>
      </c>
      <c r="C276" s="5" t="s">
        <v>625</v>
      </c>
      <c r="D276" s="5" t="s">
        <v>64</v>
      </c>
      <c r="E276" s="5">
        <v>3677.49</v>
      </c>
      <c r="F276" s="5">
        <v>110.32</v>
      </c>
      <c r="G276" s="5">
        <v>1</v>
      </c>
      <c r="H276" s="5" t="s">
        <v>53</v>
      </c>
      <c r="I276" s="6" t="s">
        <v>599</v>
      </c>
      <c r="J276" s="7" t="s">
        <v>626</v>
      </c>
      <c r="K276" s="6"/>
      <c r="L276" s="6" t="s">
        <v>1360</v>
      </c>
      <c r="M276" s="6" t="s">
        <v>1361</v>
      </c>
      <c r="N276" s="6"/>
    </row>
    <row r="277" spans="1:14">
      <c r="A277" s="5" t="s">
        <v>764</v>
      </c>
      <c r="B277" s="5" t="s">
        <v>1362</v>
      </c>
      <c r="C277" s="5" t="s">
        <v>625</v>
      </c>
      <c r="D277" s="5" t="s">
        <v>64</v>
      </c>
      <c r="E277" s="5">
        <v>4122.16</v>
      </c>
      <c r="F277" s="5">
        <v>123.66</v>
      </c>
      <c r="G277" s="5">
        <v>1</v>
      </c>
      <c r="H277" s="5" t="s">
        <v>53</v>
      </c>
      <c r="I277" s="6" t="s">
        <v>599</v>
      </c>
      <c r="J277" s="7" t="s">
        <v>626</v>
      </c>
      <c r="K277" s="6"/>
      <c r="L277" s="6" t="s">
        <v>1363</v>
      </c>
      <c r="M277" s="6" t="s">
        <v>1364</v>
      </c>
      <c r="N277" s="6"/>
    </row>
    <row r="278" spans="1:14">
      <c r="A278" s="5" t="s">
        <v>764</v>
      </c>
      <c r="B278" s="5" t="s">
        <v>1365</v>
      </c>
      <c r="C278" s="5" t="s">
        <v>668</v>
      </c>
      <c r="D278" s="5" t="s">
        <v>65</v>
      </c>
      <c r="E278" s="5">
        <v>6207.03</v>
      </c>
      <c r="F278" s="5">
        <v>186.21</v>
      </c>
      <c r="G278" s="5">
        <v>1</v>
      </c>
      <c r="H278" s="5" t="s">
        <v>53</v>
      </c>
      <c r="I278" s="6" t="s">
        <v>599</v>
      </c>
      <c r="J278" s="7" t="s">
        <v>441</v>
      </c>
      <c r="K278" s="6"/>
      <c r="L278" s="6" t="s">
        <v>1366</v>
      </c>
      <c r="M278" s="6" t="s">
        <v>1367</v>
      </c>
      <c r="N278" s="6"/>
    </row>
    <row r="279" spans="1:14">
      <c r="A279" s="5" t="s">
        <v>764</v>
      </c>
      <c r="B279" s="5" t="s">
        <v>1368</v>
      </c>
      <c r="C279" s="5" t="s">
        <v>1000</v>
      </c>
      <c r="D279" s="5" t="s">
        <v>65</v>
      </c>
      <c r="E279" s="5">
        <v>315</v>
      </c>
      <c r="F279" s="5">
        <v>9.45</v>
      </c>
      <c r="G279" s="5">
        <v>1</v>
      </c>
      <c r="H279" s="5" t="s">
        <v>53</v>
      </c>
      <c r="I279" s="6" t="s">
        <v>599</v>
      </c>
      <c r="J279" s="7" t="s">
        <v>441</v>
      </c>
      <c r="K279" s="6"/>
      <c r="L279" s="6" t="s">
        <v>1369</v>
      </c>
      <c r="M279" s="6" t="s">
        <v>1370</v>
      </c>
      <c r="N279" s="6"/>
    </row>
    <row r="280" spans="1:14">
      <c r="A280" s="5" t="s">
        <v>764</v>
      </c>
      <c r="B280" s="5" t="s">
        <v>1371</v>
      </c>
      <c r="C280" s="5" t="s">
        <v>1000</v>
      </c>
      <c r="D280" s="5" t="s">
        <v>65</v>
      </c>
      <c r="E280" s="5">
        <v>315</v>
      </c>
      <c r="F280" s="5">
        <v>9.45</v>
      </c>
      <c r="G280" s="5">
        <v>1</v>
      </c>
      <c r="H280" s="5" t="s">
        <v>53</v>
      </c>
      <c r="I280" s="6" t="s">
        <v>599</v>
      </c>
      <c r="J280" s="7" t="s">
        <v>441</v>
      </c>
      <c r="K280" s="6"/>
      <c r="L280" s="6" t="s">
        <v>1369</v>
      </c>
      <c r="M280" s="6" t="s">
        <v>1370</v>
      </c>
      <c r="N280" s="6"/>
    </row>
    <row r="281" spans="1:14">
      <c r="A281" s="5" t="s">
        <v>764</v>
      </c>
      <c r="B281" s="5" t="s">
        <v>1372</v>
      </c>
      <c r="C281" s="5" t="s">
        <v>1314</v>
      </c>
      <c r="D281" s="5" t="s">
        <v>65</v>
      </c>
      <c r="E281" s="5">
        <v>291</v>
      </c>
      <c r="F281" s="5">
        <v>8.73</v>
      </c>
      <c r="G281" s="5">
        <v>1</v>
      </c>
      <c r="H281" s="5" t="s">
        <v>53</v>
      </c>
      <c r="I281" s="6" t="s">
        <v>599</v>
      </c>
      <c r="J281" s="7" t="s">
        <v>441</v>
      </c>
      <c r="K281" s="6"/>
      <c r="L281" s="6" t="s">
        <v>1373</v>
      </c>
      <c r="M281" s="6" t="s">
        <v>1374</v>
      </c>
      <c r="N281" s="6"/>
    </row>
    <row r="282" spans="1:14">
      <c r="A282" s="5" t="s">
        <v>764</v>
      </c>
      <c r="B282" s="5" t="s">
        <v>1375</v>
      </c>
      <c r="C282" s="5" t="s">
        <v>1314</v>
      </c>
      <c r="D282" s="5" t="s">
        <v>65</v>
      </c>
      <c r="E282" s="5">
        <v>291</v>
      </c>
      <c r="F282" s="5">
        <v>8.73</v>
      </c>
      <c r="G282" s="5">
        <v>1</v>
      </c>
      <c r="H282" s="5" t="s">
        <v>53</v>
      </c>
      <c r="I282" s="6" t="s">
        <v>599</v>
      </c>
      <c r="J282" s="7" t="s">
        <v>441</v>
      </c>
      <c r="K282" s="6"/>
      <c r="L282" s="6" t="s">
        <v>1373</v>
      </c>
      <c r="M282" s="6" t="s">
        <v>1374</v>
      </c>
      <c r="N282" s="6"/>
    </row>
    <row r="283" spans="1:14">
      <c r="A283" s="5" t="s">
        <v>764</v>
      </c>
      <c r="B283" s="5" t="s">
        <v>1376</v>
      </c>
      <c r="C283" s="5" t="s">
        <v>1000</v>
      </c>
      <c r="D283" s="5" t="s">
        <v>65</v>
      </c>
      <c r="E283" s="5">
        <v>1166.05</v>
      </c>
      <c r="F283" s="5">
        <v>34.98</v>
      </c>
      <c r="G283" s="5">
        <v>1</v>
      </c>
      <c r="H283" s="5" t="s">
        <v>53</v>
      </c>
      <c r="I283" s="6" t="s">
        <v>599</v>
      </c>
      <c r="J283" s="7" t="s">
        <v>441</v>
      </c>
      <c r="K283" s="6"/>
      <c r="L283" s="6" t="s">
        <v>1377</v>
      </c>
      <c r="M283" s="6" t="s">
        <v>1378</v>
      </c>
      <c r="N283" s="6"/>
    </row>
    <row r="284" spans="1:14">
      <c r="A284" s="5" t="s">
        <v>764</v>
      </c>
      <c r="B284" s="5" t="s">
        <v>1379</v>
      </c>
      <c r="C284" s="5" t="s">
        <v>668</v>
      </c>
      <c r="D284" s="5" t="s">
        <v>65</v>
      </c>
      <c r="E284" s="5">
        <v>3872.09</v>
      </c>
      <c r="F284" s="5">
        <v>116.16</v>
      </c>
      <c r="G284" s="5">
        <v>1</v>
      </c>
      <c r="H284" s="5" t="s">
        <v>53</v>
      </c>
      <c r="I284" s="6" t="s">
        <v>599</v>
      </c>
      <c r="J284" s="7" t="s">
        <v>441</v>
      </c>
      <c r="K284" s="6"/>
      <c r="L284" s="6" t="s">
        <v>1380</v>
      </c>
      <c r="M284" s="6" t="s">
        <v>1381</v>
      </c>
      <c r="N284" s="6"/>
    </row>
    <row r="285" spans="1:14">
      <c r="A285" s="5" t="s">
        <v>764</v>
      </c>
      <c r="B285" s="5" t="s">
        <v>1382</v>
      </c>
      <c r="C285" s="5" t="s">
        <v>1000</v>
      </c>
      <c r="D285" s="5" t="s">
        <v>65</v>
      </c>
      <c r="E285" s="5">
        <v>315</v>
      </c>
      <c r="F285" s="5">
        <v>9.45</v>
      </c>
      <c r="G285" s="5">
        <v>1</v>
      </c>
      <c r="H285" s="5" t="s">
        <v>53</v>
      </c>
      <c r="I285" s="6" t="s">
        <v>599</v>
      </c>
      <c r="J285" s="7" t="s">
        <v>441</v>
      </c>
      <c r="K285" s="6"/>
      <c r="L285" s="6" t="s">
        <v>1383</v>
      </c>
      <c r="M285" s="6" t="s">
        <v>1384</v>
      </c>
      <c r="N285" s="6"/>
    </row>
    <row r="286" spans="1:14">
      <c r="A286" s="5" t="s">
        <v>764</v>
      </c>
      <c r="B286" s="5" t="s">
        <v>1385</v>
      </c>
      <c r="C286" s="5" t="s">
        <v>1000</v>
      </c>
      <c r="D286" s="5" t="s">
        <v>65</v>
      </c>
      <c r="E286" s="5">
        <v>315</v>
      </c>
      <c r="F286" s="5">
        <v>9.45</v>
      </c>
      <c r="G286" s="5">
        <v>1</v>
      </c>
      <c r="H286" s="5" t="s">
        <v>53</v>
      </c>
      <c r="I286" s="6" t="s">
        <v>599</v>
      </c>
      <c r="J286" s="7" t="s">
        <v>441</v>
      </c>
      <c r="K286" s="6"/>
      <c r="L286" s="6" t="s">
        <v>1383</v>
      </c>
      <c r="M286" s="6" t="s">
        <v>1384</v>
      </c>
      <c r="N286" s="6"/>
    </row>
    <row r="287" spans="1:14">
      <c r="A287" s="5" t="s">
        <v>774</v>
      </c>
      <c r="B287" s="5" t="s">
        <v>1386</v>
      </c>
      <c r="C287" s="5" t="s">
        <v>1000</v>
      </c>
      <c r="D287" s="5" t="s">
        <v>65</v>
      </c>
      <c r="E287" s="5">
        <v>315</v>
      </c>
      <c r="F287" s="5">
        <v>9.45</v>
      </c>
      <c r="G287" s="5">
        <v>1</v>
      </c>
      <c r="H287" s="5" t="s">
        <v>53</v>
      </c>
      <c r="I287" s="6" t="s">
        <v>599</v>
      </c>
      <c r="J287" s="7" t="s">
        <v>441</v>
      </c>
      <c r="K287" s="6"/>
      <c r="L287" s="6" t="s">
        <v>1387</v>
      </c>
      <c r="M287" s="6" t="s">
        <v>1388</v>
      </c>
      <c r="N287" s="6"/>
    </row>
    <row r="288" spans="1:14">
      <c r="A288" s="5" t="s">
        <v>774</v>
      </c>
      <c r="B288" s="5" t="s">
        <v>1389</v>
      </c>
      <c r="C288" s="5" t="s">
        <v>1000</v>
      </c>
      <c r="D288" s="5" t="s">
        <v>65</v>
      </c>
      <c r="E288" s="5">
        <v>315</v>
      </c>
      <c r="F288" s="5">
        <v>9.45</v>
      </c>
      <c r="G288" s="5">
        <v>1</v>
      </c>
      <c r="H288" s="5" t="s">
        <v>53</v>
      </c>
      <c r="I288" s="6" t="s">
        <v>599</v>
      </c>
      <c r="J288" s="7" t="s">
        <v>441</v>
      </c>
      <c r="K288" s="6"/>
      <c r="L288" s="6" t="s">
        <v>1387</v>
      </c>
      <c r="M288" s="6" t="s">
        <v>1388</v>
      </c>
      <c r="N288" s="6"/>
    </row>
    <row r="289" spans="1:14">
      <c r="A289" s="5" t="s">
        <v>774</v>
      </c>
      <c r="B289" s="5" t="s">
        <v>1390</v>
      </c>
      <c r="C289" s="5" t="s">
        <v>1000</v>
      </c>
      <c r="D289" s="5" t="s">
        <v>65</v>
      </c>
      <c r="E289" s="5">
        <v>324</v>
      </c>
      <c r="F289" s="5">
        <v>9.72</v>
      </c>
      <c r="G289" s="5">
        <v>1</v>
      </c>
      <c r="H289" s="5" t="s">
        <v>53</v>
      </c>
      <c r="I289" s="6" t="s">
        <v>599</v>
      </c>
      <c r="J289" s="7" t="s">
        <v>441</v>
      </c>
      <c r="K289" s="6"/>
      <c r="L289" s="6" t="s">
        <v>1391</v>
      </c>
      <c r="M289" s="6" t="s">
        <v>1392</v>
      </c>
      <c r="N289" s="6"/>
    </row>
    <row r="290" spans="1:14">
      <c r="A290" s="5" t="s">
        <v>764</v>
      </c>
      <c r="B290" s="5" t="s">
        <v>1393</v>
      </c>
      <c r="C290" s="5" t="s">
        <v>668</v>
      </c>
      <c r="D290" s="5" t="s">
        <v>65</v>
      </c>
      <c r="E290" s="5">
        <v>6269</v>
      </c>
      <c r="F290" s="5">
        <v>188.07</v>
      </c>
      <c r="G290" s="5">
        <v>1</v>
      </c>
      <c r="H290" s="5" t="s">
        <v>53</v>
      </c>
      <c r="I290" s="6" t="s">
        <v>599</v>
      </c>
      <c r="J290" s="7" t="s">
        <v>441</v>
      </c>
      <c r="K290" s="6"/>
      <c r="L290" s="6" t="s">
        <v>1394</v>
      </c>
      <c r="M290" s="6" t="s">
        <v>1395</v>
      </c>
      <c r="N290" s="6"/>
    </row>
    <row r="291" spans="1:14">
      <c r="A291" s="5" t="s">
        <v>764</v>
      </c>
      <c r="B291" s="5" t="s">
        <v>1396</v>
      </c>
      <c r="C291" s="5" t="s">
        <v>1000</v>
      </c>
      <c r="D291" s="5" t="s">
        <v>65</v>
      </c>
      <c r="E291" s="5">
        <v>330</v>
      </c>
      <c r="F291" s="5">
        <v>9.9</v>
      </c>
      <c r="G291" s="5">
        <v>1</v>
      </c>
      <c r="H291" s="5" t="s">
        <v>53</v>
      </c>
      <c r="I291" s="6" t="s">
        <v>599</v>
      </c>
      <c r="J291" s="7" t="s">
        <v>441</v>
      </c>
      <c r="K291" s="6"/>
      <c r="L291" s="6" t="s">
        <v>1397</v>
      </c>
      <c r="M291" s="6" t="s">
        <v>1398</v>
      </c>
      <c r="N291" s="6"/>
    </row>
    <row r="292" spans="1:14">
      <c r="A292" s="5" t="s">
        <v>764</v>
      </c>
      <c r="B292" s="5" t="s">
        <v>1399</v>
      </c>
      <c r="C292" s="5" t="s">
        <v>1030</v>
      </c>
      <c r="D292" s="5" t="s">
        <v>65</v>
      </c>
      <c r="E292" s="5">
        <v>231.75</v>
      </c>
      <c r="F292" s="5">
        <v>6.95</v>
      </c>
      <c r="G292" s="5">
        <v>1</v>
      </c>
      <c r="H292" s="5" t="s">
        <v>53</v>
      </c>
      <c r="I292" s="6" t="s">
        <v>599</v>
      </c>
      <c r="J292" s="7" t="s">
        <v>441</v>
      </c>
      <c r="K292" s="6"/>
      <c r="L292" s="6" t="s">
        <v>1400</v>
      </c>
      <c r="M292" s="6" t="s">
        <v>1401</v>
      </c>
      <c r="N292" s="6"/>
    </row>
    <row r="293" spans="1:14">
      <c r="A293" s="5" t="s">
        <v>774</v>
      </c>
      <c r="B293" s="5" t="s">
        <v>1402</v>
      </c>
      <c r="C293" s="5" t="s">
        <v>1030</v>
      </c>
      <c r="D293" s="5" t="s">
        <v>65</v>
      </c>
      <c r="E293" s="5">
        <v>2498.4</v>
      </c>
      <c r="F293" s="5">
        <v>74.95</v>
      </c>
      <c r="G293" s="5">
        <v>1</v>
      </c>
      <c r="H293" s="5" t="s">
        <v>53</v>
      </c>
      <c r="I293" s="6" t="s">
        <v>599</v>
      </c>
      <c r="J293" s="7" t="s">
        <v>441</v>
      </c>
      <c r="K293" s="6"/>
      <c r="L293" s="6" t="s">
        <v>1403</v>
      </c>
      <c r="M293" s="6" t="s">
        <v>1404</v>
      </c>
      <c r="N293" s="6"/>
    </row>
    <row r="294" spans="1:14">
      <c r="A294" s="5" t="s">
        <v>764</v>
      </c>
      <c r="B294" s="5" t="s">
        <v>1405</v>
      </c>
      <c r="C294" s="5" t="s">
        <v>668</v>
      </c>
      <c r="D294" s="5" t="s">
        <v>65</v>
      </c>
      <c r="E294" s="5">
        <v>6207.03</v>
      </c>
      <c r="F294" s="5">
        <v>186.21</v>
      </c>
      <c r="G294" s="5">
        <v>1</v>
      </c>
      <c r="H294" s="5" t="s">
        <v>53</v>
      </c>
      <c r="I294" s="6" t="s">
        <v>599</v>
      </c>
      <c r="J294" s="7" t="s">
        <v>441</v>
      </c>
      <c r="K294" s="6"/>
      <c r="L294" s="6" t="s">
        <v>1406</v>
      </c>
      <c r="M294" s="6" t="s">
        <v>1407</v>
      </c>
      <c r="N294" s="6"/>
    </row>
    <row r="295" spans="1:14">
      <c r="A295" s="5" t="s">
        <v>774</v>
      </c>
      <c r="B295" s="5" t="s">
        <v>1408</v>
      </c>
      <c r="C295" s="5" t="s">
        <v>668</v>
      </c>
      <c r="D295" s="5" t="s">
        <v>65</v>
      </c>
      <c r="E295" s="5">
        <v>6207.03</v>
      </c>
      <c r="F295" s="5">
        <v>186.21</v>
      </c>
      <c r="G295" s="5">
        <v>1</v>
      </c>
      <c r="H295" s="5" t="s">
        <v>53</v>
      </c>
      <c r="I295" s="6" t="s">
        <v>599</v>
      </c>
      <c r="J295" s="7" t="s">
        <v>441</v>
      </c>
      <c r="K295" s="6"/>
      <c r="L295" s="6" t="s">
        <v>1409</v>
      </c>
      <c r="M295" s="6" t="s">
        <v>1410</v>
      </c>
      <c r="N295" s="6"/>
    </row>
    <row r="296" spans="1:14">
      <c r="A296" s="5" t="s">
        <v>774</v>
      </c>
      <c r="B296" s="5" t="s">
        <v>1411</v>
      </c>
      <c r="C296" s="5" t="s">
        <v>1030</v>
      </c>
      <c r="D296" s="5" t="s">
        <v>65</v>
      </c>
      <c r="E296" s="5">
        <v>918</v>
      </c>
      <c r="F296" s="5">
        <v>27.54</v>
      </c>
      <c r="G296" s="5">
        <v>1</v>
      </c>
      <c r="H296" s="5" t="s">
        <v>53</v>
      </c>
      <c r="I296" s="6" t="s">
        <v>599</v>
      </c>
      <c r="J296" s="7" t="s">
        <v>441</v>
      </c>
      <c r="K296" s="6"/>
      <c r="L296" s="6" t="s">
        <v>1412</v>
      </c>
      <c r="M296" s="6" t="s">
        <v>1413</v>
      </c>
      <c r="N296" s="6"/>
    </row>
    <row r="297" spans="1:14">
      <c r="A297" s="5" t="s">
        <v>764</v>
      </c>
      <c r="B297" s="5" t="s">
        <v>1414</v>
      </c>
      <c r="C297" s="5" t="s">
        <v>1030</v>
      </c>
      <c r="D297" s="5" t="s">
        <v>65</v>
      </c>
      <c r="E297" s="5">
        <v>1624.75</v>
      </c>
      <c r="F297" s="5">
        <v>48.74</v>
      </c>
      <c r="G297" s="5">
        <v>1</v>
      </c>
      <c r="H297" s="5" t="s">
        <v>53</v>
      </c>
      <c r="I297" s="6" t="s">
        <v>599</v>
      </c>
      <c r="J297" s="7" t="s">
        <v>441</v>
      </c>
      <c r="K297" s="6"/>
      <c r="L297" s="6" t="s">
        <v>1415</v>
      </c>
      <c r="M297" s="6" t="s">
        <v>1416</v>
      </c>
      <c r="N297" s="6"/>
    </row>
    <row r="298" spans="1:14">
      <c r="A298" s="5" t="s">
        <v>764</v>
      </c>
      <c r="B298" s="5" t="s">
        <v>1417</v>
      </c>
      <c r="C298" s="5" t="s">
        <v>1030</v>
      </c>
      <c r="D298" s="5" t="s">
        <v>65</v>
      </c>
      <c r="E298" s="5">
        <v>3004.69</v>
      </c>
      <c r="F298" s="5">
        <v>90.14</v>
      </c>
      <c r="G298" s="5">
        <v>1</v>
      </c>
      <c r="H298" s="5" t="s">
        <v>53</v>
      </c>
      <c r="I298" s="6" t="s">
        <v>599</v>
      </c>
      <c r="J298" s="7" t="s">
        <v>441</v>
      </c>
      <c r="K298" s="6"/>
      <c r="L298" s="6" t="s">
        <v>1418</v>
      </c>
      <c r="M298" s="6" t="s">
        <v>1419</v>
      </c>
      <c r="N298" s="6"/>
    </row>
    <row r="299" spans="1:14">
      <c r="A299" s="5" t="s">
        <v>764</v>
      </c>
      <c r="B299" s="5" t="s">
        <v>1420</v>
      </c>
      <c r="C299" s="5" t="s">
        <v>1030</v>
      </c>
      <c r="D299" s="5" t="s">
        <v>65</v>
      </c>
      <c r="E299" s="5">
        <v>154.5</v>
      </c>
      <c r="F299" s="5">
        <v>4.64</v>
      </c>
      <c r="G299" s="5">
        <v>1</v>
      </c>
      <c r="H299" s="5" t="s">
        <v>53</v>
      </c>
      <c r="I299" s="6" t="s">
        <v>599</v>
      </c>
      <c r="J299" s="7" t="s">
        <v>441</v>
      </c>
      <c r="K299" s="6"/>
      <c r="L299" s="6" t="s">
        <v>1421</v>
      </c>
      <c r="M299" s="6" t="s">
        <v>1422</v>
      </c>
      <c r="N299" s="6"/>
    </row>
    <row r="300" spans="1:14">
      <c r="A300" s="5" t="s">
        <v>764</v>
      </c>
      <c r="B300" s="5" t="s">
        <v>1423</v>
      </c>
      <c r="C300" s="5" t="s">
        <v>668</v>
      </c>
      <c r="D300" s="5" t="s">
        <v>65</v>
      </c>
      <c r="E300" s="5">
        <v>6795.27</v>
      </c>
      <c r="F300" s="5">
        <v>203.86</v>
      </c>
      <c r="G300" s="5">
        <v>1</v>
      </c>
      <c r="H300" s="5" t="s">
        <v>53</v>
      </c>
      <c r="I300" s="6" t="s">
        <v>599</v>
      </c>
      <c r="J300" s="7" t="s">
        <v>441</v>
      </c>
      <c r="K300" s="6"/>
      <c r="L300" s="6" t="s">
        <v>1421</v>
      </c>
      <c r="M300" s="6" t="s">
        <v>1422</v>
      </c>
      <c r="N300" s="6"/>
    </row>
    <row r="301" spans="1:14">
      <c r="A301" s="5" t="s">
        <v>774</v>
      </c>
      <c r="B301" s="5" t="s">
        <v>1424</v>
      </c>
      <c r="C301" s="5" t="s">
        <v>1030</v>
      </c>
      <c r="D301" s="5" t="s">
        <v>65</v>
      </c>
      <c r="E301" s="5">
        <v>206</v>
      </c>
      <c r="F301" s="5">
        <v>6.18</v>
      </c>
      <c r="G301" s="5">
        <v>1</v>
      </c>
      <c r="H301" s="5" t="s">
        <v>53</v>
      </c>
      <c r="I301" s="6" t="s">
        <v>599</v>
      </c>
      <c r="J301" s="7" t="s">
        <v>441</v>
      </c>
      <c r="K301" s="6"/>
      <c r="L301" s="6" t="s">
        <v>1425</v>
      </c>
      <c r="M301" s="6" t="s">
        <v>1426</v>
      </c>
      <c r="N301" s="6"/>
    </row>
    <row r="302" spans="1:14">
      <c r="A302" s="5" t="s">
        <v>764</v>
      </c>
      <c r="B302" s="5" t="s">
        <v>1427</v>
      </c>
      <c r="C302" s="5" t="s">
        <v>1030</v>
      </c>
      <c r="D302" s="5" t="s">
        <v>65</v>
      </c>
      <c r="E302" s="5">
        <v>186</v>
      </c>
      <c r="F302" s="5">
        <v>5.58</v>
      </c>
      <c r="G302" s="5">
        <v>1</v>
      </c>
      <c r="H302" s="5" t="s">
        <v>53</v>
      </c>
      <c r="I302" s="6" t="s">
        <v>599</v>
      </c>
      <c r="J302" s="7" t="s">
        <v>441</v>
      </c>
      <c r="K302" s="6"/>
      <c r="L302" s="6" t="s">
        <v>1428</v>
      </c>
      <c r="M302" s="6" t="s">
        <v>1429</v>
      </c>
      <c r="N302" s="6"/>
    </row>
    <row r="303" spans="1:14">
      <c r="A303" s="5" t="s">
        <v>774</v>
      </c>
      <c r="B303" s="5" t="s">
        <v>1430</v>
      </c>
      <c r="C303" s="5" t="s">
        <v>1030</v>
      </c>
      <c r="D303" s="5" t="s">
        <v>65</v>
      </c>
      <c r="E303" s="5">
        <v>231.75</v>
      </c>
      <c r="F303" s="5">
        <v>6.95</v>
      </c>
      <c r="G303" s="5">
        <v>1</v>
      </c>
      <c r="H303" s="5" t="s">
        <v>53</v>
      </c>
      <c r="I303" s="6" t="s">
        <v>599</v>
      </c>
      <c r="J303" s="7" t="s">
        <v>441</v>
      </c>
      <c r="K303" s="6"/>
      <c r="L303" s="6" t="s">
        <v>1431</v>
      </c>
      <c r="M303" s="6" t="s">
        <v>1432</v>
      </c>
      <c r="N303" s="6"/>
    </row>
    <row r="304" spans="1:14">
      <c r="A304" s="5" t="s">
        <v>764</v>
      </c>
      <c r="B304" s="5" t="s">
        <v>1433</v>
      </c>
      <c r="C304" s="5" t="s">
        <v>1030</v>
      </c>
      <c r="D304" s="5" t="s">
        <v>65</v>
      </c>
      <c r="E304" s="5">
        <v>5419.34</v>
      </c>
      <c r="F304" s="5">
        <v>162.58</v>
      </c>
      <c r="G304" s="5">
        <v>1</v>
      </c>
      <c r="H304" s="5" t="s">
        <v>53</v>
      </c>
      <c r="I304" s="6" t="s">
        <v>599</v>
      </c>
      <c r="J304" s="7" t="s">
        <v>441</v>
      </c>
      <c r="K304" s="6"/>
      <c r="L304" s="6" t="s">
        <v>1434</v>
      </c>
      <c r="M304" s="6" t="s">
        <v>1435</v>
      </c>
      <c r="N304" s="6"/>
    </row>
    <row r="305" spans="1:14">
      <c r="A305" s="5" t="s">
        <v>764</v>
      </c>
      <c r="B305" s="5" t="s">
        <v>1436</v>
      </c>
      <c r="C305" s="5" t="s">
        <v>1000</v>
      </c>
      <c r="D305" s="5" t="s">
        <v>65</v>
      </c>
      <c r="E305" s="5">
        <v>1188.26</v>
      </c>
      <c r="F305" s="5">
        <v>35.65</v>
      </c>
      <c r="G305" s="5">
        <v>1</v>
      </c>
      <c r="H305" s="5" t="s">
        <v>53</v>
      </c>
      <c r="I305" s="6" t="s">
        <v>599</v>
      </c>
      <c r="J305" s="7" t="s">
        <v>441</v>
      </c>
      <c r="K305" s="6"/>
      <c r="L305" s="6" t="s">
        <v>1437</v>
      </c>
      <c r="M305" s="6" t="s">
        <v>1438</v>
      </c>
      <c r="N305" s="6"/>
    </row>
    <row r="306" spans="1:14">
      <c r="A306" s="5" t="s">
        <v>774</v>
      </c>
      <c r="B306" s="5" t="s">
        <v>1439</v>
      </c>
      <c r="C306" s="5" t="s">
        <v>1030</v>
      </c>
      <c r="D306" s="5" t="s">
        <v>65</v>
      </c>
      <c r="E306" s="5">
        <v>257.5</v>
      </c>
      <c r="F306" s="5">
        <v>7.73</v>
      </c>
      <c r="G306" s="5">
        <v>1</v>
      </c>
      <c r="H306" s="5" t="s">
        <v>53</v>
      </c>
      <c r="I306" s="6" t="s">
        <v>599</v>
      </c>
      <c r="J306" s="7" t="s">
        <v>441</v>
      </c>
      <c r="K306" s="6"/>
      <c r="L306" s="6" t="s">
        <v>1440</v>
      </c>
      <c r="M306" s="6" t="s">
        <v>1441</v>
      </c>
      <c r="N306" s="6"/>
    </row>
    <row r="307" spans="1:14">
      <c r="A307" s="5" t="s">
        <v>764</v>
      </c>
      <c r="B307" s="5" t="s">
        <v>1442</v>
      </c>
      <c r="C307" s="5" t="s">
        <v>1000</v>
      </c>
      <c r="D307" s="5" t="s">
        <v>65</v>
      </c>
      <c r="E307" s="5">
        <v>315</v>
      </c>
      <c r="F307" s="5">
        <v>9.45</v>
      </c>
      <c r="G307" s="5">
        <v>1</v>
      </c>
      <c r="H307" s="5" t="s">
        <v>53</v>
      </c>
      <c r="I307" s="6" t="s">
        <v>599</v>
      </c>
      <c r="J307" s="7" t="s">
        <v>441</v>
      </c>
      <c r="K307" s="6"/>
      <c r="L307" s="6" t="s">
        <v>1443</v>
      </c>
      <c r="M307" s="6" t="s">
        <v>1444</v>
      </c>
      <c r="N307" s="6"/>
    </row>
    <row r="308" spans="1:14">
      <c r="A308" s="5" t="s">
        <v>764</v>
      </c>
      <c r="B308" s="5" t="s">
        <v>1445</v>
      </c>
      <c r="C308" s="5" t="s">
        <v>1000</v>
      </c>
      <c r="D308" s="5" t="s">
        <v>65</v>
      </c>
      <c r="E308" s="5">
        <v>3485.14</v>
      </c>
      <c r="F308" s="5">
        <v>104.55</v>
      </c>
      <c r="G308" s="5">
        <v>1</v>
      </c>
      <c r="H308" s="5" t="s">
        <v>53</v>
      </c>
      <c r="I308" s="6" t="s">
        <v>599</v>
      </c>
      <c r="J308" s="7" t="s">
        <v>441</v>
      </c>
      <c r="K308" s="6"/>
      <c r="L308" s="6" t="s">
        <v>849</v>
      </c>
      <c r="M308" s="6" t="s">
        <v>850</v>
      </c>
      <c r="N308" s="6"/>
    </row>
    <row r="309" spans="1:14">
      <c r="A309" s="5" t="s">
        <v>764</v>
      </c>
      <c r="B309" s="5" t="s">
        <v>1446</v>
      </c>
      <c r="C309" s="5" t="s">
        <v>440</v>
      </c>
      <c r="D309" s="5" t="s">
        <v>65</v>
      </c>
      <c r="E309" s="5">
        <v>7402.6</v>
      </c>
      <c r="F309" s="5">
        <v>222.08</v>
      </c>
      <c r="G309" s="5">
        <v>1</v>
      </c>
      <c r="H309" s="5" t="s">
        <v>53</v>
      </c>
      <c r="I309" s="6" t="s">
        <v>599</v>
      </c>
      <c r="J309" s="7" t="s">
        <v>441</v>
      </c>
      <c r="K309" s="6"/>
      <c r="L309" s="6" t="s">
        <v>1447</v>
      </c>
      <c r="M309" s="6" t="s">
        <v>1448</v>
      </c>
      <c r="N309" s="6"/>
    </row>
    <row r="310" spans="1:14">
      <c r="A310" s="5" t="s">
        <v>764</v>
      </c>
      <c r="B310" s="5" t="s">
        <v>1449</v>
      </c>
      <c r="C310" s="5" t="s">
        <v>1000</v>
      </c>
      <c r="D310" s="5" t="s">
        <v>65</v>
      </c>
      <c r="E310" s="5">
        <v>315</v>
      </c>
      <c r="F310" s="5">
        <v>9.45</v>
      </c>
      <c r="G310" s="5">
        <v>1</v>
      </c>
      <c r="H310" s="5" t="s">
        <v>53</v>
      </c>
      <c r="I310" s="6" t="s">
        <v>599</v>
      </c>
      <c r="J310" s="7" t="s">
        <v>441</v>
      </c>
      <c r="K310" s="6"/>
      <c r="L310" s="6" t="s">
        <v>1450</v>
      </c>
      <c r="M310" s="6" t="s">
        <v>1451</v>
      </c>
      <c r="N310" s="6"/>
    </row>
    <row r="311" spans="1:14">
      <c r="A311" s="5" t="s">
        <v>764</v>
      </c>
      <c r="B311" s="5" t="s">
        <v>1452</v>
      </c>
      <c r="C311" s="5" t="s">
        <v>1000</v>
      </c>
      <c r="D311" s="5" t="s">
        <v>65</v>
      </c>
      <c r="E311" s="5">
        <v>315</v>
      </c>
      <c r="F311" s="5">
        <v>9.45</v>
      </c>
      <c r="G311" s="5">
        <v>1</v>
      </c>
      <c r="H311" s="5" t="s">
        <v>53</v>
      </c>
      <c r="I311" s="6" t="s">
        <v>599</v>
      </c>
      <c r="J311" s="7" t="s">
        <v>441</v>
      </c>
      <c r="K311" s="6"/>
      <c r="L311" s="6" t="s">
        <v>1450</v>
      </c>
      <c r="M311" s="6" t="s">
        <v>1451</v>
      </c>
      <c r="N311" s="6"/>
    </row>
    <row r="312" spans="1:14">
      <c r="A312" s="5" t="s">
        <v>764</v>
      </c>
      <c r="B312" s="5" t="s">
        <v>1453</v>
      </c>
      <c r="C312" s="5" t="s">
        <v>1000</v>
      </c>
      <c r="D312" s="5" t="s">
        <v>65</v>
      </c>
      <c r="E312" s="5">
        <v>315</v>
      </c>
      <c r="F312" s="5">
        <v>9.45</v>
      </c>
      <c r="G312" s="5">
        <v>1</v>
      </c>
      <c r="H312" s="5" t="s">
        <v>53</v>
      </c>
      <c r="I312" s="6" t="s">
        <v>599</v>
      </c>
      <c r="J312" s="7" t="s">
        <v>441</v>
      </c>
      <c r="K312" s="6"/>
      <c r="L312" s="6" t="s">
        <v>1454</v>
      </c>
      <c r="M312" s="6" t="s">
        <v>1455</v>
      </c>
      <c r="N312" s="6"/>
    </row>
    <row r="313" spans="1:14">
      <c r="A313" s="5" t="s">
        <v>764</v>
      </c>
      <c r="B313" s="5" t="s">
        <v>1456</v>
      </c>
      <c r="C313" s="5" t="s">
        <v>1000</v>
      </c>
      <c r="D313" s="5" t="s">
        <v>65</v>
      </c>
      <c r="E313" s="5">
        <v>315</v>
      </c>
      <c r="F313" s="5">
        <v>9.45</v>
      </c>
      <c r="G313" s="5">
        <v>1</v>
      </c>
      <c r="H313" s="5" t="s">
        <v>53</v>
      </c>
      <c r="I313" s="6" t="s">
        <v>599</v>
      </c>
      <c r="J313" s="7" t="s">
        <v>441</v>
      </c>
      <c r="K313" s="6"/>
      <c r="L313" s="6" t="s">
        <v>1454</v>
      </c>
      <c r="M313" s="6" t="s">
        <v>1455</v>
      </c>
      <c r="N313" s="6"/>
    </row>
    <row r="314" spans="1:14">
      <c r="A314" s="5" t="s">
        <v>764</v>
      </c>
      <c r="B314" s="5" t="s">
        <v>1457</v>
      </c>
      <c r="C314" s="5" t="s">
        <v>1000</v>
      </c>
      <c r="D314" s="5" t="s">
        <v>65</v>
      </c>
      <c r="E314" s="5">
        <v>315</v>
      </c>
      <c r="F314" s="5">
        <v>9.45</v>
      </c>
      <c r="G314" s="5">
        <v>1</v>
      </c>
      <c r="H314" s="5" t="s">
        <v>53</v>
      </c>
      <c r="I314" s="6" t="s">
        <v>599</v>
      </c>
      <c r="J314" s="7" t="s">
        <v>441</v>
      </c>
      <c r="K314" s="6"/>
      <c r="L314" s="6" t="s">
        <v>1458</v>
      </c>
      <c r="M314" s="6" t="s">
        <v>1459</v>
      </c>
      <c r="N314" s="6"/>
    </row>
    <row r="315" spans="1:14">
      <c r="A315" s="5" t="s">
        <v>764</v>
      </c>
      <c r="B315" s="5" t="s">
        <v>1460</v>
      </c>
      <c r="C315" s="5" t="s">
        <v>1000</v>
      </c>
      <c r="D315" s="5" t="s">
        <v>65</v>
      </c>
      <c r="E315" s="5">
        <v>315</v>
      </c>
      <c r="F315" s="5">
        <v>9.45</v>
      </c>
      <c r="G315" s="5">
        <v>1</v>
      </c>
      <c r="H315" s="5" t="s">
        <v>53</v>
      </c>
      <c r="I315" s="6" t="s">
        <v>599</v>
      </c>
      <c r="J315" s="7" t="s">
        <v>441</v>
      </c>
      <c r="K315" s="6"/>
      <c r="L315" s="6" t="s">
        <v>1458</v>
      </c>
      <c r="M315" s="6" t="s">
        <v>1459</v>
      </c>
      <c r="N315" s="6"/>
    </row>
    <row r="316" spans="1:14">
      <c r="A316" s="5" t="s">
        <v>774</v>
      </c>
      <c r="B316" s="5" t="s">
        <v>1461</v>
      </c>
      <c r="C316" s="5" t="s">
        <v>1030</v>
      </c>
      <c r="D316" s="5" t="s">
        <v>65</v>
      </c>
      <c r="E316" s="5">
        <v>231.75</v>
      </c>
      <c r="F316" s="5">
        <v>6.95</v>
      </c>
      <c r="G316" s="5">
        <v>1</v>
      </c>
      <c r="H316" s="5" t="s">
        <v>53</v>
      </c>
      <c r="I316" s="6" t="s">
        <v>599</v>
      </c>
      <c r="J316" s="7" t="s">
        <v>441</v>
      </c>
      <c r="K316" s="6"/>
      <c r="L316" s="6" t="s">
        <v>1462</v>
      </c>
      <c r="M316" s="6" t="s">
        <v>1463</v>
      </c>
      <c r="N316" s="6"/>
    </row>
    <row r="317" spans="1:14">
      <c r="A317" s="5" t="s">
        <v>764</v>
      </c>
      <c r="B317" s="5" t="s">
        <v>1464</v>
      </c>
      <c r="C317" s="5" t="s">
        <v>668</v>
      </c>
      <c r="D317" s="5" t="s">
        <v>65</v>
      </c>
      <c r="E317" s="5">
        <v>4439.6</v>
      </c>
      <c r="F317" s="5">
        <v>133.19</v>
      </c>
      <c r="G317" s="5">
        <v>1</v>
      </c>
      <c r="H317" s="5" t="s">
        <v>53</v>
      </c>
      <c r="I317" s="6" t="s">
        <v>599</v>
      </c>
      <c r="J317" s="7" t="s">
        <v>441</v>
      </c>
      <c r="K317" s="6"/>
      <c r="L317" s="6" t="s">
        <v>1465</v>
      </c>
      <c r="M317" s="6" t="s">
        <v>1466</v>
      </c>
      <c r="N317" s="6"/>
    </row>
    <row r="318" spans="1:14">
      <c r="A318" s="5" t="s">
        <v>764</v>
      </c>
      <c r="B318" s="5" t="s">
        <v>1467</v>
      </c>
      <c r="C318" s="5" t="s">
        <v>1030</v>
      </c>
      <c r="D318" s="5" t="s">
        <v>65</v>
      </c>
      <c r="E318" s="5">
        <v>206</v>
      </c>
      <c r="F318" s="5">
        <v>6.18</v>
      </c>
      <c r="G318" s="5">
        <v>1</v>
      </c>
      <c r="H318" s="5" t="s">
        <v>53</v>
      </c>
      <c r="I318" s="6" t="s">
        <v>599</v>
      </c>
      <c r="J318" s="7" t="s">
        <v>441</v>
      </c>
      <c r="K318" s="6"/>
      <c r="L318" s="6" t="s">
        <v>1468</v>
      </c>
      <c r="M318" s="6" t="s">
        <v>1469</v>
      </c>
      <c r="N318" s="6"/>
    </row>
    <row r="319" spans="1:14">
      <c r="A319" s="5" t="s">
        <v>764</v>
      </c>
      <c r="B319" s="5" t="s">
        <v>1470</v>
      </c>
      <c r="C319" s="5" t="s">
        <v>1030</v>
      </c>
      <c r="D319" s="5" t="s">
        <v>65</v>
      </c>
      <c r="E319" s="5">
        <v>5293</v>
      </c>
      <c r="F319" s="5">
        <v>158.79</v>
      </c>
      <c r="G319" s="5">
        <v>1</v>
      </c>
      <c r="H319" s="5" t="s">
        <v>53</v>
      </c>
      <c r="I319" s="6" t="s">
        <v>599</v>
      </c>
      <c r="J319" s="7" t="s">
        <v>441</v>
      </c>
      <c r="K319" s="6"/>
      <c r="L319" s="6" t="s">
        <v>1471</v>
      </c>
      <c r="M319" s="6" t="s">
        <v>1472</v>
      </c>
      <c r="N319" s="6"/>
    </row>
    <row r="320" spans="1:14">
      <c r="A320" s="5" t="s">
        <v>764</v>
      </c>
      <c r="B320" s="5" t="s">
        <v>1473</v>
      </c>
      <c r="C320" s="5" t="s">
        <v>1030</v>
      </c>
      <c r="D320" s="5" t="s">
        <v>65</v>
      </c>
      <c r="E320" s="5">
        <v>1913.35</v>
      </c>
      <c r="F320" s="5">
        <v>57.4</v>
      </c>
      <c r="G320" s="5">
        <v>1</v>
      </c>
      <c r="H320" s="5" t="s">
        <v>53</v>
      </c>
      <c r="I320" s="6" t="s">
        <v>599</v>
      </c>
      <c r="J320" s="7" t="s">
        <v>441</v>
      </c>
      <c r="K320" s="6"/>
      <c r="L320" s="6" t="s">
        <v>1474</v>
      </c>
      <c r="M320" s="6" t="s">
        <v>1475</v>
      </c>
      <c r="N320" s="6"/>
    </row>
    <row r="321" spans="1:14">
      <c r="A321" s="5" t="s">
        <v>764</v>
      </c>
      <c r="B321" s="5" t="s">
        <v>1476</v>
      </c>
      <c r="C321" s="5" t="s">
        <v>1000</v>
      </c>
      <c r="D321" s="5" t="s">
        <v>65</v>
      </c>
      <c r="E321" s="5">
        <v>315</v>
      </c>
      <c r="F321" s="5">
        <v>9.45</v>
      </c>
      <c r="G321" s="5">
        <v>1</v>
      </c>
      <c r="H321" s="5" t="s">
        <v>53</v>
      </c>
      <c r="I321" s="6" t="s">
        <v>599</v>
      </c>
      <c r="J321" s="7" t="s">
        <v>441</v>
      </c>
      <c r="K321" s="6"/>
      <c r="L321" s="6" t="s">
        <v>1477</v>
      </c>
      <c r="M321" s="6" t="s">
        <v>1478</v>
      </c>
      <c r="N321" s="6"/>
    </row>
    <row r="322" spans="1:14">
      <c r="A322" s="5" t="s">
        <v>764</v>
      </c>
      <c r="B322" s="5" t="s">
        <v>1479</v>
      </c>
      <c r="C322" s="5" t="s">
        <v>1000</v>
      </c>
      <c r="D322" s="5" t="s">
        <v>65</v>
      </c>
      <c r="E322" s="5">
        <v>315</v>
      </c>
      <c r="F322" s="5">
        <v>9.45</v>
      </c>
      <c r="G322" s="5">
        <v>1</v>
      </c>
      <c r="H322" s="5" t="s">
        <v>53</v>
      </c>
      <c r="I322" s="6" t="s">
        <v>599</v>
      </c>
      <c r="J322" s="7" t="s">
        <v>441</v>
      </c>
      <c r="K322" s="6"/>
      <c r="L322" s="6" t="s">
        <v>1477</v>
      </c>
      <c r="M322" s="6" t="s">
        <v>1478</v>
      </c>
      <c r="N322" s="6"/>
    </row>
    <row r="323" spans="1:14">
      <c r="A323" s="5" t="s">
        <v>764</v>
      </c>
      <c r="B323" s="5" t="s">
        <v>1480</v>
      </c>
      <c r="C323" s="5" t="s">
        <v>1000</v>
      </c>
      <c r="D323" s="5" t="s">
        <v>65</v>
      </c>
      <c r="E323" s="5">
        <v>315</v>
      </c>
      <c r="F323" s="5">
        <v>9.45</v>
      </c>
      <c r="G323" s="5">
        <v>1</v>
      </c>
      <c r="H323" s="5" t="s">
        <v>53</v>
      </c>
      <c r="I323" s="6" t="s">
        <v>599</v>
      </c>
      <c r="J323" s="7" t="s">
        <v>441</v>
      </c>
      <c r="K323" s="6"/>
      <c r="L323" s="6" t="s">
        <v>1481</v>
      </c>
      <c r="M323" s="6" t="s">
        <v>1482</v>
      </c>
      <c r="N323" s="6"/>
    </row>
    <row r="324" spans="1:14">
      <c r="A324" s="5" t="s">
        <v>764</v>
      </c>
      <c r="B324" s="5" t="s">
        <v>1483</v>
      </c>
      <c r="C324" s="5" t="s">
        <v>1000</v>
      </c>
      <c r="D324" s="5" t="s">
        <v>65</v>
      </c>
      <c r="E324" s="5">
        <v>315</v>
      </c>
      <c r="F324" s="5">
        <v>9.45</v>
      </c>
      <c r="G324" s="5">
        <v>1</v>
      </c>
      <c r="H324" s="5" t="s">
        <v>53</v>
      </c>
      <c r="I324" s="6" t="s">
        <v>599</v>
      </c>
      <c r="J324" s="7" t="s">
        <v>441</v>
      </c>
      <c r="K324" s="6"/>
      <c r="L324" s="6" t="s">
        <v>1481</v>
      </c>
      <c r="M324" s="6" t="s">
        <v>1482</v>
      </c>
      <c r="N324" s="6"/>
    </row>
    <row r="325" spans="1:14">
      <c r="A325" s="5" t="s">
        <v>764</v>
      </c>
      <c r="B325" s="5" t="s">
        <v>1484</v>
      </c>
      <c r="C325" s="5" t="s">
        <v>1000</v>
      </c>
      <c r="D325" s="5" t="s">
        <v>65</v>
      </c>
      <c r="E325" s="5">
        <v>315</v>
      </c>
      <c r="F325" s="5">
        <v>9.45</v>
      </c>
      <c r="G325" s="5">
        <v>1</v>
      </c>
      <c r="H325" s="5" t="s">
        <v>53</v>
      </c>
      <c r="I325" s="6" t="s">
        <v>599</v>
      </c>
      <c r="J325" s="7" t="s">
        <v>441</v>
      </c>
      <c r="K325" s="6"/>
      <c r="L325" s="6" t="s">
        <v>1485</v>
      </c>
      <c r="M325" s="6" t="s">
        <v>1486</v>
      </c>
      <c r="N325" s="6"/>
    </row>
    <row r="326" spans="1:14">
      <c r="A326" s="5" t="s">
        <v>764</v>
      </c>
      <c r="B326" s="5" t="s">
        <v>1487</v>
      </c>
      <c r="C326" s="5" t="s">
        <v>1030</v>
      </c>
      <c r="D326" s="5" t="s">
        <v>65</v>
      </c>
      <c r="E326" s="5">
        <v>231.75</v>
      </c>
      <c r="F326" s="5">
        <v>6.95</v>
      </c>
      <c r="G326" s="5">
        <v>1</v>
      </c>
      <c r="H326" s="5" t="s">
        <v>53</v>
      </c>
      <c r="I326" s="6" t="s">
        <v>599</v>
      </c>
      <c r="J326" s="7" t="s">
        <v>441</v>
      </c>
      <c r="K326" s="6"/>
      <c r="L326" s="6" t="s">
        <v>1488</v>
      </c>
      <c r="M326" s="6" t="s">
        <v>1489</v>
      </c>
      <c r="N326" s="6"/>
    </row>
    <row r="327" spans="1:14">
      <c r="A327" s="5" t="s">
        <v>764</v>
      </c>
      <c r="B327" s="5" t="s">
        <v>1490</v>
      </c>
      <c r="C327" s="5" t="s">
        <v>1000</v>
      </c>
      <c r="D327" s="5" t="s">
        <v>65</v>
      </c>
      <c r="E327" s="5">
        <v>315</v>
      </c>
      <c r="F327" s="5">
        <v>9.45</v>
      </c>
      <c r="G327" s="5">
        <v>1</v>
      </c>
      <c r="H327" s="5" t="s">
        <v>53</v>
      </c>
      <c r="I327" s="6" t="s">
        <v>599</v>
      </c>
      <c r="J327" s="7" t="s">
        <v>441</v>
      </c>
      <c r="K327" s="6"/>
      <c r="L327" s="6" t="s">
        <v>1491</v>
      </c>
      <c r="M327" s="6" t="s">
        <v>1492</v>
      </c>
      <c r="N327" s="6"/>
    </row>
    <row r="328" spans="1:14">
      <c r="A328" s="5" t="s">
        <v>764</v>
      </c>
      <c r="B328" s="5" t="s">
        <v>1493</v>
      </c>
      <c r="C328" s="5" t="s">
        <v>1000</v>
      </c>
      <c r="D328" s="5" t="s">
        <v>65</v>
      </c>
      <c r="E328" s="5">
        <v>315</v>
      </c>
      <c r="F328" s="5">
        <v>9.45</v>
      </c>
      <c r="G328" s="5">
        <v>1</v>
      </c>
      <c r="H328" s="5" t="s">
        <v>53</v>
      </c>
      <c r="I328" s="6" t="s">
        <v>599</v>
      </c>
      <c r="J328" s="7" t="s">
        <v>441</v>
      </c>
      <c r="K328" s="6"/>
      <c r="L328" s="6" t="s">
        <v>1491</v>
      </c>
      <c r="M328" s="6" t="s">
        <v>1492</v>
      </c>
      <c r="N328" s="6"/>
    </row>
    <row r="329" spans="1:14">
      <c r="A329" s="5" t="s">
        <v>764</v>
      </c>
      <c r="B329" s="5" t="s">
        <v>1494</v>
      </c>
      <c r="C329" s="5" t="s">
        <v>668</v>
      </c>
      <c r="D329" s="5" t="s">
        <v>65</v>
      </c>
      <c r="E329" s="5">
        <v>6818.37</v>
      </c>
      <c r="F329" s="5">
        <v>204.55</v>
      </c>
      <c r="G329" s="5">
        <v>1</v>
      </c>
      <c r="H329" s="5" t="s">
        <v>53</v>
      </c>
      <c r="I329" s="6" t="s">
        <v>599</v>
      </c>
      <c r="J329" s="7" t="s">
        <v>441</v>
      </c>
      <c r="K329" s="6"/>
      <c r="L329" s="6" t="s">
        <v>906</v>
      </c>
      <c r="M329" s="6" t="s">
        <v>907</v>
      </c>
      <c r="N329" s="6"/>
    </row>
    <row r="330" spans="1:14">
      <c r="A330" s="5" t="s">
        <v>764</v>
      </c>
      <c r="B330" s="5" t="s">
        <v>1495</v>
      </c>
      <c r="C330" s="5" t="s">
        <v>1000</v>
      </c>
      <c r="D330" s="5" t="s">
        <v>65</v>
      </c>
      <c r="E330" s="5">
        <v>315</v>
      </c>
      <c r="F330" s="5">
        <v>9.45</v>
      </c>
      <c r="G330" s="5">
        <v>1</v>
      </c>
      <c r="H330" s="5" t="s">
        <v>53</v>
      </c>
      <c r="I330" s="6" t="s">
        <v>599</v>
      </c>
      <c r="J330" s="7" t="s">
        <v>441</v>
      </c>
      <c r="K330" s="6"/>
      <c r="L330" s="6" t="s">
        <v>1496</v>
      </c>
      <c r="M330" s="6" t="s">
        <v>1497</v>
      </c>
      <c r="N330" s="6"/>
    </row>
    <row r="331" spans="1:14">
      <c r="A331" s="5" t="s">
        <v>764</v>
      </c>
      <c r="B331" s="5" t="s">
        <v>1498</v>
      </c>
      <c r="C331" s="5" t="s">
        <v>1000</v>
      </c>
      <c r="D331" s="5" t="s">
        <v>65</v>
      </c>
      <c r="E331" s="5">
        <v>315</v>
      </c>
      <c r="F331" s="5">
        <v>9.45</v>
      </c>
      <c r="G331" s="5">
        <v>1</v>
      </c>
      <c r="H331" s="5" t="s">
        <v>53</v>
      </c>
      <c r="I331" s="6" t="s">
        <v>599</v>
      </c>
      <c r="J331" s="7" t="s">
        <v>441</v>
      </c>
      <c r="K331" s="6"/>
      <c r="L331" s="6" t="s">
        <v>1496</v>
      </c>
      <c r="M331" s="6" t="s">
        <v>1497</v>
      </c>
      <c r="N331" s="6"/>
    </row>
    <row r="332" spans="1:14">
      <c r="A332" s="5" t="s">
        <v>764</v>
      </c>
      <c r="B332" s="5" t="s">
        <v>1499</v>
      </c>
      <c r="C332" s="5" t="s">
        <v>1000</v>
      </c>
      <c r="D332" s="5" t="s">
        <v>65</v>
      </c>
      <c r="E332" s="5">
        <v>315</v>
      </c>
      <c r="F332" s="5">
        <v>9.45</v>
      </c>
      <c r="G332" s="5">
        <v>1</v>
      </c>
      <c r="H332" s="5" t="s">
        <v>53</v>
      </c>
      <c r="I332" s="6" t="s">
        <v>599</v>
      </c>
      <c r="J332" s="7" t="s">
        <v>441</v>
      </c>
      <c r="K332" s="6"/>
      <c r="L332" s="6" t="s">
        <v>1500</v>
      </c>
      <c r="M332" s="6" t="s">
        <v>1501</v>
      </c>
      <c r="N332" s="6"/>
    </row>
    <row r="333" spans="1:14">
      <c r="A333" s="5" t="s">
        <v>764</v>
      </c>
      <c r="B333" s="5" t="s">
        <v>1502</v>
      </c>
      <c r="C333" s="5" t="s">
        <v>1000</v>
      </c>
      <c r="D333" s="5" t="s">
        <v>65</v>
      </c>
      <c r="E333" s="5">
        <v>315</v>
      </c>
      <c r="F333" s="5">
        <v>9.45</v>
      </c>
      <c r="G333" s="5">
        <v>1</v>
      </c>
      <c r="H333" s="5" t="s">
        <v>53</v>
      </c>
      <c r="I333" s="6" t="s">
        <v>599</v>
      </c>
      <c r="J333" s="7" t="s">
        <v>441</v>
      </c>
      <c r="K333" s="6"/>
      <c r="L333" s="6" t="s">
        <v>1500</v>
      </c>
      <c r="M333" s="6" t="s">
        <v>1501</v>
      </c>
      <c r="N333" s="6"/>
    </row>
    <row r="334" spans="1:14">
      <c r="A334" s="5" t="s">
        <v>764</v>
      </c>
      <c r="B334" s="5" t="s">
        <v>1503</v>
      </c>
      <c r="C334" s="5" t="s">
        <v>440</v>
      </c>
      <c r="D334" s="5" t="s">
        <v>65</v>
      </c>
      <c r="E334" s="5">
        <v>5500</v>
      </c>
      <c r="F334" s="5">
        <v>165</v>
      </c>
      <c r="G334" s="5">
        <v>1</v>
      </c>
      <c r="H334" s="5" t="s">
        <v>53</v>
      </c>
      <c r="I334" s="6" t="s">
        <v>599</v>
      </c>
      <c r="J334" s="7" t="s">
        <v>441</v>
      </c>
      <c r="K334" s="6"/>
      <c r="L334" s="6" t="s">
        <v>1504</v>
      </c>
      <c r="M334" s="6" t="s">
        <v>1505</v>
      </c>
      <c r="N334" s="6"/>
    </row>
    <row r="335" spans="1:14">
      <c r="A335" s="5" t="s">
        <v>764</v>
      </c>
      <c r="B335" s="5" t="s">
        <v>1506</v>
      </c>
      <c r="C335" s="5" t="s">
        <v>1000</v>
      </c>
      <c r="D335" s="5" t="s">
        <v>65</v>
      </c>
      <c r="E335" s="5">
        <v>315</v>
      </c>
      <c r="F335" s="5">
        <v>9.45</v>
      </c>
      <c r="G335" s="5">
        <v>1</v>
      </c>
      <c r="H335" s="5" t="s">
        <v>53</v>
      </c>
      <c r="I335" s="6" t="s">
        <v>599</v>
      </c>
      <c r="J335" s="7" t="s">
        <v>441</v>
      </c>
      <c r="K335" s="6"/>
      <c r="L335" s="6" t="s">
        <v>1507</v>
      </c>
      <c r="M335" s="6" t="s">
        <v>1508</v>
      </c>
      <c r="N335" s="6"/>
    </row>
    <row r="336" spans="1:14">
      <c r="A336" s="5" t="s">
        <v>764</v>
      </c>
      <c r="B336" s="5" t="s">
        <v>1509</v>
      </c>
      <c r="C336" s="5" t="s">
        <v>1000</v>
      </c>
      <c r="D336" s="5" t="s">
        <v>65</v>
      </c>
      <c r="E336" s="5">
        <v>315</v>
      </c>
      <c r="F336" s="5">
        <v>9.45</v>
      </c>
      <c r="G336" s="5">
        <v>1</v>
      </c>
      <c r="H336" s="5" t="s">
        <v>53</v>
      </c>
      <c r="I336" s="6" t="s">
        <v>599</v>
      </c>
      <c r="J336" s="7" t="s">
        <v>441</v>
      </c>
      <c r="K336" s="6"/>
      <c r="L336" s="6" t="s">
        <v>1510</v>
      </c>
      <c r="M336" s="6" t="s">
        <v>1511</v>
      </c>
      <c r="N336" s="6"/>
    </row>
    <row r="337" spans="1:14">
      <c r="A337" s="5" t="s">
        <v>764</v>
      </c>
      <c r="B337" s="5" t="s">
        <v>1512</v>
      </c>
      <c r="C337" s="5" t="s">
        <v>1000</v>
      </c>
      <c r="D337" s="5" t="s">
        <v>65</v>
      </c>
      <c r="E337" s="5">
        <v>315</v>
      </c>
      <c r="F337" s="5">
        <v>9.45</v>
      </c>
      <c r="G337" s="5">
        <v>1</v>
      </c>
      <c r="H337" s="5" t="s">
        <v>53</v>
      </c>
      <c r="I337" s="6" t="s">
        <v>599</v>
      </c>
      <c r="J337" s="7" t="s">
        <v>441</v>
      </c>
      <c r="K337" s="6"/>
      <c r="L337" s="6" t="s">
        <v>1510</v>
      </c>
      <c r="M337" s="6" t="s">
        <v>1511</v>
      </c>
      <c r="N337" s="6"/>
    </row>
    <row r="338" spans="1:14">
      <c r="A338" s="5" t="s">
        <v>764</v>
      </c>
      <c r="B338" s="5" t="s">
        <v>1513</v>
      </c>
      <c r="C338" s="5" t="s">
        <v>1000</v>
      </c>
      <c r="D338" s="5" t="s">
        <v>65</v>
      </c>
      <c r="E338" s="5">
        <v>315</v>
      </c>
      <c r="F338" s="5">
        <v>9.45</v>
      </c>
      <c r="G338" s="5">
        <v>1</v>
      </c>
      <c r="H338" s="5" t="s">
        <v>53</v>
      </c>
      <c r="I338" s="6" t="s">
        <v>599</v>
      </c>
      <c r="J338" s="7" t="s">
        <v>441</v>
      </c>
      <c r="K338" s="6"/>
      <c r="L338" s="6" t="s">
        <v>1514</v>
      </c>
      <c r="M338" s="6" t="s">
        <v>1515</v>
      </c>
      <c r="N338" s="6"/>
    </row>
    <row r="339" spans="1:14">
      <c r="A339" s="5" t="s">
        <v>764</v>
      </c>
      <c r="B339" s="5" t="s">
        <v>1516</v>
      </c>
      <c r="C339" s="5" t="s">
        <v>1030</v>
      </c>
      <c r="D339" s="5" t="s">
        <v>65</v>
      </c>
      <c r="E339" s="5">
        <v>1188</v>
      </c>
      <c r="F339" s="5">
        <v>35.64</v>
      </c>
      <c r="G339" s="5">
        <v>1</v>
      </c>
      <c r="H339" s="5" t="s">
        <v>53</v>
      </c>
      <c r="I339" s="6" t="s">
        <v>599</v>
      </c>
      <c r="J339" s="7" t="s">
        <v>441</v>
      </c>
      <c r="K339" s="6"/>
      <c r="L339" s="6" t="s">
        <v>1517</v>
      </c>
      <c r="M339" s="6" t="s">
        <v>1518</v>
      </c>
      <c r="N339" s="6"/>
    </row>
    <row r="340" spans="1:14">
      <c r="A340" s="5" t="s">
        <v>764</v>
      </c>
      <c r="B340" s="5" t="s">
        <v>1519</v>
      </c>
      <c r="C340" s="5" t="s">
        <v>668</v>
      </c>
      <c r="D340" s="5" t="s">
        <v>65</v>
      </c>
      <c r="E340" s="5">
        <v>6113.45</v>
      </c>
      <c r="F340" s="5">
        <v>183.4</v>
      </c>
      <c r="G340" s="5">
        <v>1</v>
      </c>
      <c r="H340" s="5" t="s">
        <v>53</v>
      </c>
      <c r="I340" s="6" t="s">
        <v>599</v>
      </c>
      <c r="J340" s="7" t="s">
        <v>441</v>
      </c>
      <c r="K340" s="6"/>
      <c r="L340" s="6" t="s">
        <v>1520</v>
      </c>
      <c r="M340" s="6" t="s">
        <v>1521</v>
      </c>
      <c r="N340" s="6"/>
    </row>
    <row r="341" spans="1:14">
      <c r="A341" s="5" t="s">
        <v>764</v>
      </c>
      <c r="B341" s="5" t="s">
        <v>1522</v>
      </c>
      <c r="C341" s="5" t="s">
        <v>668</v>
      </c>
      <c r="D341" s="5" t="s">
        <v>65</v>
      </c>
      <c r="E341" s="5">
        <v>6302.73</v>
      </c>
      <c r="F341" s="5">
        <v>189.08</v>
      </c>
      <c r="G341" s="5">
        <v>1</v>
      </c>
      <c r="H341" s="5" t="s">
        <v>53</v>
      </c>
      <c r="I341" s="6" t="s">
        <v>599</v>
      </c>
      <c r="J341" s="7" t="s">
        <v>441</v>
      </c>
      <c r="K341" s="6"/>
      <c r="L341" s="6" t="s">
        <v>1523</v>
      </c>
      <c r="M341" s="6" t="s">
        <v>1524</v>
      </c>
      <c r="N341" s="6"/>
    </row>
    <row r="342" spans="1:14">
      <c r="A342" s="5" t="s">
        <v>764</v>
      </c>
      <c r="B342" s="5" t="s">
        <v>1525</v>
      </c>
      <c r="C342" s="5" t="s">
        <v>1030</v>
      </c>
      <c r="D342" s="5" t="s">
        <v>65</v>
      </c>
      <c r="E342" s="5">
        <v>103</v>
      </c>
      <c r="F342" s="5">
        <v>3.09</v>
      </c>
      <c r="G342" s="5">
        <v>1</v>
      </c>
      <c r="H342" s="5" t="s">
        <v>53</v>
      </c>
      <c r="I342" s="6" t="s">
        <v>599</v>
      </c>
      <c r="J342" s="7" t="s">
        <v>441</v>
      </c>
      <c r="K342" s="6"/>
      <c r="L342" s="6" t="s">
        <v>1526</v>
      </c>
      <c r="M342" s="6" t="s">
        <v>1527</v>
      </c>
      <c r="N342" s="6"/>
    </row>
    <row r="343" spans="1:14">
      <c r="A343" s="5" t="s">
        <v>764</v>
      </c>
      <c r="B343" s="5" t="s">
        <v>1528</v>
      </c>
      <c r="C343" s="5" t="s">
        <v>1000</v>
      </c>
      <c r="D343" s="5" t="s">
        <v>65</v>
      </c>
      <c r="E343" s="5">
        <v>1890</v>
      </c>
      <c r="F343" s="5">
        <v>56.7</v>
      </c>
      <c r="G343" s="5">
        <v>1</v>
      </c>
      <c r="H343" s="5" t="s">
        <v>53</v>
      </c>
      <c r="I343" s="6" t="s">
        <v>599</v>
      </c>
      <c r="J343" s="7" t="s">
        <v>441</v>
      </c>
      <c r="K343" s="6"/>
      <c r="L343" s="6" t="s">
        <v>1529</v>
      </c>
      <c r="M343" s="6" t="s">
        <v>1530</v>
      </c>
      <c r="N343" s="6"/>
    </row>
    <row r="344" spans="1:14">
      <c r="A344" s="5" t="s">
        <v>764</v>
      </c>
      <c r="B344" s="5" t="s">
        <v>1531</v>
      </c>
      <c r="C344" s="5" t="s">
        <v>1532</v>
      </c>
      <c r="D344" s="5" t="s">
        <v>65</v>
      </c>
      <c r="E344" s="5">
        <v>360.5</v>
      </c>
      <c r="F344" s="5">
        <v>10.82</v>
      </c>
      <c r="G344" s="5">
        <v>1</v>
      </c>
      <c r="H344" s="5" t="s">
        <v>53</v>
      </c>
      <c r="I344" s="6" t="s">
        <v>599</v>
      </c>
      <c r="J344" s="7" t="s">
        <v>441</v>
      </c>
      <c r="K344" s="6"/>
      <c r="L344" s="6" t="s">
        <v>1533</v>
      </c>
      <c r="M344" s="6" t="s">
        <v>1534</v>
      </c>
      <c r="N344" s="6"/>
    </row>
    <row r="345" spans="1:14">
      <c r="A345" s="5" t="s">
        <v>764</v>
      </c>
      <c r="B345" s="5" t="s">
        <v>1535</v>
      </c>
      <c r="C345" s="5" t="s">
        <v>1030</v>
      </c>
      <c r="D345" s="5" t="s">
        <v>65</v>
      </c>
      <c r="E345" s="5">
        <v>257.5</v>
      </c>
      <c r="F345" s="5">
        <v>7.73</v>
      </c>
      <c r="G345" s="5">
        <v>1</v>
      </c>
      <c r="H345" s="5" t="s">
        <v>53</v>
      </c>
      <c r="I345" s="6" t="s">
        <v>599</v>
      </c>
      <c r="J345" s="7" t="s">
        <v>441</v>
      </c>
      <c r="K345" s="6"/>
      <c r="L345" s="6" t="s">
        <v>1536</v>
      </c>
      <c r="M345" s="6" t="s">
        <v>1537</v>
      </c>
      <c r="N345" s="6"/>
    </row>
    <row r="346" spans="1:14">
      <c r="A346" s="5" t="s">
        <v>1021</v>
      </c>
      <c r="B346" s="5" t="s">
        <v>1538</v>
      </c>
      <c r="C346" s="5" t="s">
        <v>668</v>
      </c>
      <c r="D346" s="5" t="s">
        <v>65</v>
      </c>
      <c r="E346" s="5">
        <v>8131.15</v>
      </c>
      <c r="F346" s="5">
        <v>243.929999999999</v>
      </c>
      <c r="G346" s="5">
        <v>1</v>
      </c>
      <c r="H346" s="5" t="s">
        <v>53</v>
      </c>
      <c r="I346" s="6" t="s">
        <v>599</v>
      </c>
      <c r="J346" s="7" t="s">
        <v>441</v>
      </c>
      <c r="K346" s="6"/>
      <c r="L346" s="6" t="s">
        <v>1539</v>
      </c>
      <c r="M346" s="6" t="s">
        <v>1540</v>
      </c>
      <c r="N346" s="6"/>
    </row>
    <row r="347" spans="1:14">
      <c r="A347" s="5" t="s">
        <v>764</v>
      </c>
      <c r="B347" s="5" t="s">
        <v>1541</v>
      </c>
      <c r="C347" s="5" t="s">
        <v>668</v>
      </c>
      <c r="D347" s="5" t="s">
        <v>65</v>
      </c>
      <c r="E347" s="5">
        <v>4857.41</v>
      </c>
      <c r="F347" s="5">
        <v>145.72</v>
      </c>
      <c r="G347" s="5">
        <v>1</v>
      </c>
      <c r="H347" s="5" t="s">
        <v>53</v>
      </c>
      <c r="I347" s="6" t="s">
        <v>599</v>
      </c>
      <c r="J347" s="7" t="s">
        <v>441</v>
      </c>
      <c r="K347" s="6"/>
      <c r="L347" s="6" t="s">
        <v>1203</v>
      </c>
      <c r="M347" s="6" t="s">
        <v>1204</v>
      </c>
      <c r="N347" s="6"/>
    </row>
    <row r="348" spans="1:14">
      <c r="A348" s="5" t="s">
        <v>764</v>
      </c>
      <c r="B348" s="5" t="s">
        <v>1542</v>
      </c>
      <c r="C348" s="5" t="s">
        <v>1000</v>
      </c>
      <c r="D348" s="5" t="s">
        <v>65</v>
      </c>
      <c r="E348" s="5">
        <v>3944.32</v>
      </c>
      <c r="F348" s="5">
        <v>118.33</v>
      </c>
      <c r="G348" s="5">
        <v>1</v>
      </c>
      <c r="H348" s="5" t="s">
        <v>53</v>
      </c>
      <c r="I348" s="6" t="s">
        <v>599</v>
      </c>
      <c r="J348" s="7" t="s">
        <v>441</v>
      </c>
      <c r="K348" s="6"/>
      <c r="L348" s="6" t="s">
        <v>1543</v>
      </c>
      <c r="M348" s="6" t="s">
        <v>1544</v>
      </c>
      <c r="N348" s="6"/>
    </row>
    <row r="349" spans="1:14">
      <c r="A349" s="5" t="s">
        <v>764</v>
      </c>
      <c r="B349" s="5" t="s">
        <v>1545</v>
      </c>
      <c r="C349" s="5" t="s">
        <v>1030</v>
      </c>
      <c r="D349" s="5" t="s">
        <v>65</v>
      </c>
      <c r="E349" s="5">
        <v>213</v>
      </c>
      <c r="F349" s="5">
        <v>6.39</v>
      </c>
      <c r="G349" s="5">
        <v>1</v>
      </c>
      <c r="H349" s="5" t="s">
        <v>53</v>
      </c>
      <c r="I349" s="6" t="s">
        <v>599</v>
      </c>
      <c r="J349" s="7" t="s">
        <v>441</v>
      </c>
      <c r="K349" s="6"/>
      <c r="L349" s="6" t="s">
        <v>1546</v>
      </c>
      <c r="M349" s="6" t="s">
        <v>1547</v>
      </c>
      <c r="N349" s="6"/>
    </row>
    <row r="350" spans="1:14">
      <c r="A350" s="8" t="s">
        <v>1548</v>
      </c>
      <c r="B350" s="8" t="s">
        <v>101</v>
      </c>
      <c r="C350" s="9" t="s">
        <v>1549</v>
      </c>
      <c r="D350" s="10" t="s">
        <v>30</v>
      </c>
      <c r="E350" s="8"/>
      <c r="F350" s="8"/>
      <c r="G350" s="11">
        <v>135</v>
      </c>
      <c r="H350" s="8" t="s">
        <v>74</v>
      </c>
      <c r="I350" s="12"/>
      <c r="J350" s="9"/>
      <c r="K350" s="12"/>
      <c r="L350" s="12"/>
      <c r="M350" s="12"/>
      <c r="N350" s="12"/>
    </row>
    <row r="351" spans="1:14">
      <c r="A351" s="8" t="s">
        <v>1548</v>
      </c>
      <c r="B351" s="8" t="s">
        <v>101</v>
      </c>
      <c r="C351" s="9" t="s">
        <v>1550</v>
      </c>
      <c r="D351" s="10" t="s">
        <v>73</v>
      </c>
      <c r="E351" s="8"/>
      <c r="F351" s="8"/>
      <c r="G351" s="11">
        <v>353</v>
      </c>
      <c r="H351" s="8" t="s">
        <v>74</v>
      </c>
      <c r="I351" s="12"/>
      <c r="J351" s="9"/>
      <c r="K351" s="12"/>
      <c r="L351" s="12"/>
      <c r="M351" s="12"/>
      <c r="N351" s="12"/>
    </row>
    <row r="352" spans="1:14">
      <c r="A352" s="8" t="s">
        <v>1548</v>
      </c>
      <c r="B352" s="8" t="s">
        <v>101</v>
      </c>
      <c r="C352" s="9" t="s">
        <v>1551</v>
      </c>
      <c r="D352" s="10" t="s">
        <v>73</v>
      </c>
      <c r="E352" s="8"/>
      <c r="F352" s="8"/>
      <c r="G352" s="11">
        <v>353</v>
      </c>
      <c r="H352" s="8" t="s">
        <v>74</v>
      </c>
      <c r="I352" s="12"/>
      <c r="J352" s="9"/>
      <c r="K352" s="12"/>
      <c r="L352" s="12"/>
      <c r="M352" s="12"/>
      <c r="N352" s="12"/>
    </row>
    <row r="353" spans="1:14">
      <c r="A353" s="8" t="s">
        <v>1548</v>
      </c>
      <c r="B353" s="8" t="s">
        <v>101</v>
      </c>
      <c r="C353" s="9" t="s">
        <v>1552</v>
      </c>
      <c r="D353" s="10" t="s">
        <v>30</v>
      </c>
      <c r="E353" s="8"/>
      <c r="F353" s="8"/>
      <c r="G353" s="11">
        <v>127</v>
      </c>
      <c r="H353" s="8" t="s">
        <v>74</v>
      </c>
      <c r="I353" s="12"/>
      <c r="J353" s="9"/>
      <c r="K353" s="12"/>
      <c r="L353" s="12"/>
      <c r="M353" s="12"/>
      <c r="N353" s="12"/>
    </row>
    <row r="354" spans="1:14">
      <c r="A354" s="8" t="s">
        <v>1548</v>
      </c>
      <c r="B354" s="8" t="s">
        <v>101</v>
      </c>
      <c r="C354" s="9" t="s">
        <v>1553</v>
      </c>
      <c r="D354" s="10" t="s">
        <v>30</v>
      </c>
      <c r="E354" s="8"/>
      <c r="F354" s="8"/>
      <c r="G354" s="11">
        <v>290</v>
      </c>
      <c r="H354" s="8" t="s">
        <v>74</v>
      </c>
      <c r="I354" s="12"/>
      <c r="J354" s="9"/>
      <c r="K354" s="12"/>
      <c r="L354" s="12"/>
      <c r="M354" s="12"/>
      <c r="N354" s="12"/>
    </row>
    <row r="355" spans="1:14">
      <c r="A355" s="8" t="s">
        <v>1548</v>
      </c>
      <c r="B355" s="8" t="s">
        <v>101</v>
      </c>
      <c r="C355" s="9" t="s">
        <v>1554</v>
      </c>
      <c r="D355" s="10" t="s">
        <v>30</v>
      </c>
      <c r="E355" s="8"/>
      <c r="F355" s="8"/>
      <c r="G355" s="11">
        <v>14</v>
      </c>
      <c r="H355" s="8" t="s">
        <v>74</v>
      </c>
      <c r="I355" s="12"/>
      <c r="J355" s="9"/>
      <c r="K355" s="12"/>
      <c r="L355" s="12"/>
      <c r="M355" s="12"/>
      <c r="N355" s="12"/>
    </row>
    <row r="356" spans="5:6">
      <c r="E356">
        <f>SUM(E2:E355)</f>
        <v>920550.46</v>
      </c>
      <c r="F356">
        <f>SUM(F2:F355)</f>
        <v>45523.0099999999</v>
      </c>
    </row>
  </sheetData>
  <autoFilter xmlns:etc="http://www.wps.cn/officeDocument/2017/etCustomData" ref="A1:O356" etc:filterBottomFollowUsedRange="0">
    <extLst/>
  </autoFilter>
  <conditionalFormatting sqref="B1">
    <cfRule type="duplicateValues" dxfId="0" priority="350"/>
  </conditionalFormatting>
  <conditionalFormatting sqref="B2">
    <cfRule type="duplicateValues" dxfId="0" priority="348"/>
  </conditionalFormatting>
  <conditionalFormatting sqref="B3">
    <cfRule type="duplicateValues" dxfId="0" priority="347"/>
  </conditionalFormatting>
  <conditionalFormatting sqref="B4">
    <cfRule type="duplicateValues" dxfId="0" priority="346"/>
  </conditionalFormatting>
  <conditionalFormatting sqref="B5">
    <cfRule type="duplicateValues" dxfId="0" priority="345"/>
  </conditionalFormatting>
  <conditionalFormatting sqref="B6">
    <cfRule type="duplicateValues" dxfId="0" priority="344"/>
  </conditionalFormatting>
  <conditionalFormatting sqref="B7">
    <cfRule type="duplicateValues" dxfId="0" priority="343"/>
  </conditionalFormatting>
  <conditionalFormatting sqref="B8">
    <cfRule type="duplicateValues" dxfId="0" priority="342"/>
  </conditionalFormatting>
  <conditionalFormatting sqref="B9">
    <cfRule type="duplicateValues" dxfId="0" priority="341"/>
  </conditionalFormatting>
  <conditionalFormatting sqref="B10">
    <cfRule type="duplicateValues" dxfId="0" priority="340"/>
  </conditionalFormatting>
  <conditionalFormatting sqref="B11">
    <cfRule type="duplicateValues" dxfId="0" priority="339"/>
  </conditionalFormatting>
  <conditionalFormatting sqref="B12">
    <cfRule type="duplicateValues" dxfId="0" priority="338"/>
  </conditionalFormatting>
  <conditionalFormatting sqref="B13">
    <cfRule type="duplicateValues" dxfId="0" priority="337"/>
  </conditionalFormatting>
  <conditionalFormatting sqref="B14">
    <cfRule type="duplicateValues" dxfId="0" priority="336"/>
  </conditionalFormatting>
  <conditionalFormatting sqref="B15">
    <cfRule type="duplicateValues" dxfId="0" priority="335"/>
  </conditionalFormatting>
  <conditionalFormatting sqref="B16">
    <cfRule type="duplicateValues" dxfId="0" priority="334"/>
  </conditionalFormatting>
  <conditionalFormatting sqref="B17">
    <cfRule type="duplicateValues" dxfId="0" priority="333"/>
  </conditionalFormatting>
  <conditionalFormatting sqref="B18">
    <cfRule type="duplicateValues" dxfId="0" priority="332"/>
  </conditionalFormatting>
  <conditionalFormatting sqref="B19">
    <cfRule type="duplicateValues" dxfId="0" priority="331"/>
  </conditionalFormatting>
  <conditionalFormatting sqref="B20">
    <cfRule type="duplicateValues" dxfId="0" priority="330"/>
  </conditionalFormatting>
  <conditionalFormatting sqref="B21">
    <cfRule type="duplicateValues" dxfId="0" priority="329"/>
  </conditionalFormatting>
  <conditionalFormatting sqref="B22">
    <cfRule type="duplicateValues" dxfId="0" priority="328"/>
  </conditionalFormatting>
  <conditionalFormatting sqref="B23">
    <cfRule type="duplicateValues" dxfId="0" priority="327"/>
  </conditionalFormatting>
  <conditionalFormatting sqref="B24">
    <cfRule type="duplicateValues" dxfId="0" priority="326"/>
  </conditionalFormatting>
  <conditionalFormatting sqref="B25">
    <cfRule type="duplicateValues" dxfId="0" priority="325"/>
  </conditionalFormatting>
  <conditionalFormatting sqref="B26">
    <cfRule type="duplicateValues" dxfId="0" priority="324"/>
  </conditionalFormatting>
  <conditionalFormatting sqref="B27">
    <cfRule type="duplicateValues" dxfId="0" priority="323"/>
  </conditionalFormatting>
  <conditionalFormatting sqref="B28">
    <cfRule type="duplicateValues" dxfId="0" priority="322"/>
  </conditionalFormatting>
  <conditionalFormatting sqref="B29">
    <cfRule type="duplicateValues" dxfId="0" priority="321"/>
  </conditionalFormatting>
  <conditionalFormatting sqref="B30">
    <cfRule type="duplicateValues" dxfId="0" priority="320"/>
  </conditionalFormatting>
  <conditionalFormatting sqref="B31">
    <cfRule type="duplicateValues" dxfId="0" priority="319"/>
  </conditionalFormatting>
  <conditionalFormatting sqref="B32">
    <cfRule type="duplicateValues" dxfId="0" priority="318"/>
  </conditionalFormatting>
  <conditionalFormatting sqref="B33">
    <cfRule type="duplicateValues" dxfId="0" priority="317"/>
  </conditionalFormatting>
  <conditionalFormatting sqref="B34">
    <cfRule type="duplicateValues" dxfId="0" priority="316"/>
  </conditionalFormatting>
  <conditionalFormatting sqref="B35">
    <cfRule type="duplicateValues" dxfId="0" priority="315"/>
  </conditionalFormatting>
  <conditionalFormatting sqref="B36">
    <cfRule type="duplicateValues" dxfId="0" priority="314"/>
  </conditionalFormatting>
  <conditionalFormatting sqref="B37">
    <cfRule type="duplicateValues" dxfId="0" priority="313"/>
  </conditionalFormatting>
  <conditionalFormatting sqref="B38">
    <cfRule type="duplicateValues" dxfId="0" priority="312"/>
  </conditionalFormatting>
  <conditionalFormatting sqref="B39">
    <cfRule type="duplicateValues" dxfId="0" priority="311"/>
  </conditionalFormatting>
  <conditionalFormatting sqref="B40">
    <cfRule type="duplicateValues" dxfId="0" priority="310"/>
  </conditionalFormatting>
  <conditionalFormatting sqref="B41">
    <cfRule type="duplicateValues" dxfId="0" priority="309"/>
  </conditionalFormatting>
  <conditionalFormatting sqref="B42">
    <cfRule type="duplicateValues" dxfId="0" priority="308"/>
  </conditionalFormatting>
  <conditionalFormatting sqref="B43">
    <cfRule type="duplicateValues" dxfId="0" priority="307"/>
  </conditionalFormatting>
  <conditionalFormatting sqref="B44">
    <cfRule type="duplicateValues" dxfId="0" priority="306"/>
  </conditionalFormatting>
  <conditionalFormatting sqref="B45">
    <cfRule type="duplicateValues" dxfId="0" priority="305"/>
  </conditionalFormatting>
  <conditionalFormatting sqref="B46">
    <cfRule type="duplicateValues" dxfId="0" priority="304"/>
  </conditionalFormatting>
  <conditionalFormatting sqref="B47">
    <cfRule type="duplicateValues" dxfId="0" priority="303"/>
  </conditionalFormatting>
  <conditionalFormatting sqref="B48">
    <cfRule type="duplicateValues" dxfId="0" priority="302"/>
  </conditionalFormatting>
  <conditionalFormatting sqref="B49">
    <cfRule type="duplicateValues" dxfId="0" priority="301"/>
  </conditionalFormatting>
  <conditionalFormatting sqref="B50">
    <cfRule type="duplicateValues" dxfId="0" priority="300"/>
  </conditionalFormatting>
  <conditionalFormatting sqref="B51">
    <cfRule type="duplicateValues" dxfId="0" priority="299"/>
  </conditionalFormatting>
  <conditionalFormatting sqref="B52">
    <cfRule type="duplicateValues" dxfId="0" priority="298"/>
  </conditionalFormatting>
  <conditionalFormatting sqref="B53">
    <cfRule type="duplicateValues" dxfId="0" priority="297"/>
  </conditionalFormatting>
  <conditionalFormatting sqref="B54">
    <cfRule type="duplicateValues" dxfId="0" priority="296"/>
  </conditionalFormatting>
  <conditionalFormatting sqref="B55">
    <cfRule type="duplicateValues" dxfId="0" priority="295"/>
  </conditionalFormatting>
  <conditionalFormatting sqref="B56">
    <cfRule type="duplicateValues" dxfId="0" priority="294"/>
  </conditionalFormatting>
  <conditionalFormatting sqref="B57">
    <cfRule type="duplicateValues" dxfId="0" priority="293"/>
  </conditionalFormatting>
  <conditionalFormatting sqref="B58">
    <cfRule type="duplicateValues" dxfId="0" priority="292"/>
  </conditionalFormatting>
  <conditionalFormatting sqref="B59">
    <cfRule type="duplicateValues" dxfId="0" priority="291"/>
  </conditionalFormatting>
  <conditionalFormatting sqref="B60">
    <cfRule type="duplicateValues" dxfId="0" priority="290"/>
  </conditionalFormatting>
  <conditionalFormatting sqref="B61">
    <cfRule type="duplicateValues" dxfId="0" priority="289"/>
  </conditionalFormatting>
  <conditionalFormatting sqref="B62">
    <cfRule type="duplicateValues" dxfId="0" priority="288"/>
  </conditionalFormatting>
  <conditionalFormatting sqref="B63">
    <cfRule type="duplicateValues" dxfId="0" priority="287"/>
  </conditionalFormatting>
  <conditionalFormatting sqref="B64">
    <cfRule type="duplicateValues" dxfId="0" priority="286"/>
  </conditionalFormatting>
  <conditionalFormatting sqref="B65">
    <cfRule type="duplicateValues" dxfId="0" priority="285"/>
  </conditionalFormatting>
  <conditionalFormatting sqref="B66">
    <cfRule type="duplicateValues" dxfId="0" priority="284"/>
  </conditionalFormatting>
  <conditionalFormatting sqref="B67">
    <cfRule type="duplicateValues" dxfId="0" priority="283"/>
  </conditionalFormatting>
  <conditionalFormatting sqref="B68">
    <cfRule type="duplicateValues" dxfId="0" priority="282"/>
  </conditionalFormatting>
  <conditionalFormatting sqref="B69">
    <cfRule type="duplicateValues" dxfId="0" priority="281"/>
  </conditionalFormatting>
  <conditionalFormatting sqref="B70">
    <cfRule type="duplicateValues" dxfId="0" priority="280"/>
  </conditionalFormatting>
  <conditionalFormatting sqref="B71">
    <cfRule type="duplicateValues" dxfId="0" priority="279"/>
  </conditionalFormatting>
  <conditionalFormatting sqref="B72">
    <cfRule type="duplicateValues" dxfId="0" priority="278"/>
  </conditionalFormatting>
  <conditionalFormatting sqref="B73">
    <cfRule type="duplicateValues" dxfId="0" priority="277"/>
  </conditionalFormatting>
  <conditionalFormatting sqref="B74">
    <cfRule type="duplicateValues" dxfId="0" priority="276"/>
  </conditionalFormatting>
  <conditionalFormatting sqref="B75">
    <cfRule type="duplicateValues" dxfId="0" priority="275"/>
  </conditionalFormatting>
  <conditionalFormatting sqref="B76">
    <cfRule type="duplicateValues" dxfId="0" priority="274"/>
  </conditionalFormatting>
  <conditionalFormatting sqref="B77">
    <cfRule type="duplicateValues" dxfId="0" priority="273"/>
  </conditionalFormatting>
  <conditionalFormatting sqref="B78">
    <cfRule type="duplicateValues" dxfId="0" priority="272"/>
  </conditionalFormatting>
  <conditionalFormatting sqref="B79">
    <cfRule type="duplicateValues" dxfId="0" priority="271"/>
  </conditionalFormatting>
  <conditionalFormatting sqref="B80">
    <cfRule type="duplicateValues" dxfId="0" priority="270"/>
  </conditionalFormatting>
  <conditionalFormatting sqref="B81">
    <cfRule type="duplicateValues" dxfId="0" priority="269"/>
  </conditionalFormatting>
  <conditionalFormatting sqref="B82">
    <cfRule type="duplicateValues" dxfId="0" priority="268"/>
  </conditionalFormatting>
  <conditionalFormatting sqref="B83">
    <cfRule type="duplicateValues" dxfId="0" priority="267"/>
  </conditionalFormatting>
  <conditionalFormatting sqref="B84">
    <cfRule type="duplicateValues" dxfId="0" priority="266"/>
  </conditionalFormatting>
  <conditionalFormatting sqref="B85">
    <cfRule type="duplicateValues" dxfId="0" priority="265"/>
  </conditionalFormatting>
  <conditionalFormatting sqref="B86">
    <cfRule type="duplicateValues" dxfId="0" priority="264"/>
  </conditionalFormatting>
  <conditionalFormatting sqref="B87">
    <cfRule type="duplicateValues" dxfId="0" priority="263"/>
  </conditionalFormatting>
  <conditionalFormatting sqref="B88">
    <cfRule type="duplicateValues" dxfId="0" priority="262"/>
  </conditionalFormatting>
  <conditionalFormatting sqref="B89">
    <cfRule type="duplicateValues" dxfId="0" priority="261"/>
  </conditionalFormatting>
  <conditionalFormatting sqref="B90">
    <cfRule type="duplicateValues" dxfId="0" priority="260"/>
  </conditionalFormatting>
  <conditionalFormatting sqref="B91">
    <cfRule type="duplicateValues" dxfId="0" priority="259"/>
  </conditionalFormatting>
  <conditionalFormatting sqref="B92">
    <cfRule type="duplicateValues" dxfId="0" priority="258"/>
  </conditionalFormatting>
  <conditionalFormatting sqref="B93">
    <cfRule type="duplicateValues" dxfId="0" priority="257"/>
  </conditionalFormatting>
  <conditionalFormatting sqref="B94">
    <cfRule type="duplicateValues" dxfId="0" priority="256"/>
  </conditionalFormatting>
  <conditionalFormatting sqref="B95">
    <cfRule type="duplicateValues" dxfId="0" priority="255"/>
  </conditionalFormatting>
  <conditionalFormatting sqref="B96">
    <cfRule type="duplicateValues" dxfId="0" priority="254"/>
  </conditionalFormatting>
  <conditionalFormatting sqref="B97">
    <cfRule type="duplicateValues" dxfId="0" priority="253"/>
  </conditionalFormatting>
  <conditionalFormatting sqref="B98">
    <cfRule type="duplicateValues" dxfId="0" priority="252"/>
  </conditionalFormatting>
  <conditionalFormatting sqref="B99">
    <cfRule type="duplicateValues" dxfId="0" priority="251"/>
  </conditionalFormatting>
  <conditionalFormatting sqref="B100">
    <cfRule type="duplicateValues" dxfId="0" priority="250"/>
  </conditionalFormatting>
  <conditionalFormatting sqref="B101">
    <cfRule type="duplicateValues" dxfId="0" priority="249"/>
  </conditionalFormatting>
  <conditionalFormatting sqref="B102">
    <cfRule type="duplicateValues" dxfId="0" priority="248"/>
  </conditionalFormatting>
  <conditionalFormatting sqref="B103">
    <cfRule type="duplicateValues" dxfId="0" priority="247"/>
  </conditionalFormatting>
  <conditionalFormatting sqref="B104">
    <cfRule type="duplicateValues" dxfId="0" priority="246"/>
  </conditionalFormatting>
  <conditionalFormatting sqref="B105">
    <cfRule type="duplicateValues" dxfId="0" priority="245"/>
  </conditionalFormatting>
  <conditionalFormatting sqref="B106">
    <cfRule type="duplicateValues" dxfId="0" priority="244"/>
  </conditionalFormatting>
  <conditionalFormatting sqref="B107">
    <cfRule type="duplicateValues" dxfId="0" priority="243"/>
  </conditionalFormatting>
  <conditionalFormatting sqref="B108">
    <cfRule type="duplicateValues" dxfId="0" priority="242"/>
  </conditionalFormatting>
  <conditionalFormatting sqref="B109">
    <cfRule type="duplicateValues" dxfId="0" priority="241"/>
  </conditionalFormatting>
  <conditionalFormatting sqref="B110">
    <cfRule type="duplicateValues" dxfId="0" priority="240"/>
  </conditionalFormatting>
  <conditionalFormatting sqref="B111">
    <cfRule type="duplicateValues" dxfId="0" priority="239"/>
  </conditionalFormatting>
  <conditionalFormatting sqref="B112">
    <cfRule type="duplicateValues" dxfId="0" priority="238"/>
  </conditionalFormatting>
  <conditionalFormatting sqref="B113">
    <cfRule type="duplicateValues" dxfId="0" priority="237"/>
  </conditionalFormatting>
  <conditionalFormatting sqref="B114">
    <cfRule type="duplicateValues" dxfId="0" priority="236"/>
  </conditionalFormatting>
  <conditionalFormatting sqref="B115">
    <cfRule type="duplicateValues" dxfId="0" priority="235"/>
  </conditionalFormatting>
  <conditionalFormatting sqref="B116">
    <cfRule type="duplicateValues" dxfId="0" priority="234"/>
  </conditionalFormatting>
  <conditionalFormatting sqref="B117">
    <cfRule type="duplicateValues" dxfId="0" priority="233"/>
  </conditionalFormatting>
  <conditionalFormatting sqref="B118">
    <cfRule type="duplicateValues" dxfId="0" priority="232"/>
  </conditionalFormatting>
  <conditionalFormatting sqref="B119">
    <cfRule type="duplicateValues" dxfId="0" priority="231"/>
  </conditionalFormatting>
  <conditionalFormatting sqref="B120">
    <cfRule type="duplicateValues" dxfId="0" priority="230"/>
  </conditionalFormatting>
  <conditionalFormatting sqref="B121">
    <cfRule type="duplicateValues" dxfId="0" priority="229"/>
  </conditionalFormatting>
  <conditionalFormatting sqref="B122">
    <cfRule type="duplicateValues" dxfId="0" priority="228"/>
  </conditionalFormatting>
  <conditionalFormatting sqref="B123">
    <cfRule type="duplicateValues" dxfId="0" priority="227"/>
  </conditionalFormatting>
  <conditionalFormatting sqref="B124">
    <cfRule type="duplicateValues" dxfId="0" priority="226"/>
  </conditionalFormatting>
  <conditionalFormatting sqref="B125">
    <cfRule type="duplicateValues" dxfId="0" priority="225"/>
  </conditionalFormatting>
  <conditionalFormatting sqref="B126">
    <cfRule type="duplicateValues" dxfId="0" priority="224"/>
  </conditionalFormatting>
  <conditionalFormatting sqref="B127">
    <cfRule type="duplicateValues" dxfId="0" priority="223"/>
  </conditionalFormatting>
  <conditionalFormatting sqref="B128">
    <cfRule type="duplicateValues" dxfId="0" priority="222"/>
  </conditionalFormatting>
  <conditionalFormatting sqref="B129">
    <cfRule type="duplicateValues" dxfId="0" priority="221"/>
  </conditionalFormatting>
  <conditionalFormatting sqref="B130">
    <cfRule type="duplicateValues" dxfId="0" priority="220"/>
  </conditionalFormatting>
  <conditionalFormatting sqref="B131">
    <cfRule type="duplicateValues" dxfId="0" priority="219"/>
  </conditionalFormatting>
  <conditionalFormatting sqref="B132">
    <cfRule type="duplicateValues" dxfId="0" priority="218"/>
  </conditionalFormatting>
  <conditionalFormatting sqref="B133">
    <cfRule type="duplicateValues" dxfId="0" priority="217"/>
  </conditionalFormatting>
  <conditionalFormatting sqref="B134">
    <cfRule type="duplicateValues" dxfId="0" priority="216"/>
  </conditionalFormatting>
  <conditionalFormatting sqref="B135">
    <cfRule type="duplicateValues" dxfId="0" priority="215"/>
  </conditionalFormatting>
  <conditionalFormatting sqref="B136">
    <cfRule type="duplicateValues" dxfId="0" priority="214"/>
  </conditionalFormatting>
  <conditionalFormatting sqref="B137">
    <cfRule type="duplicateValues" dxfId="0" priority="213"/>
  </conditionalFormatting>
  <conditionalFormatting sqref="B138">
    <cfRule type="duplicateValues" dxfId="0" priority="212"/>
  </conditionalFormatting>
  <conditionalFormatting sqref="B139">
    <cfRule type="duplicateValues" dxfId="0" priority="211"/>
  </conditionalFormatting>
  <conditionalFormatting sqref="B140">
    <cfRule type="duplicateValues" dxfId="0" priority="210"/>
  </conditionalFormatting>
  <conditionalFormatting sqref="B141">
    <cfRule type="duplicateValues" dxfId="0" priority="209"/>
  </conditionalFormatting>
  <conditionalFormatting sqref="B142">
    <cfRule type="duplicateValues" dxfId="0" priority="208"/>
  </conditionalFormatting>
  <conditionalFormatting sqref="B143">
    <cfRule type="duplicateValues" dxfId="0" priority="207"/>
  </conditionalFormatting>
  <conditionalFormatting sqref="B144">
    <cfRule type="duplicateValues" dxfId="0" priority="206"/>
  </conditionalFormatting>
  <conditionalFormatting sqref="B145">
    <cfRule type="duplicateValues" dxfId="0" priority="205"/>
  </conditionalFormatting>
  <conditionalFormatting sqref="B146">
    <cfRule type="duplicateValues" dxfId="0" priority="204"/>
  </conditionalFormatting>
  <conditionalFormatting sqref="B147">
    <cfRule type="duplicateValues" dxfId="0" priority="203"/>
  </conditionalFormatting>
  <conditionalFormatting sqref="B148">
    <cfRule type="duplicateValues" dxfId="0" priority="202"/>
  </conditionalFormatting>
  <conditionalFormatting sqref="B149">
    <cfRule type="duplicateValues" dxfId="0" priority="201"/>
  </conditionalFormatting>
  <conditionalFormatting sqref="B150">
    <cfRule type="duplicateValues" dxfId="0" priority="200"/>
  </conditionalFormatting>
  <conditionalFormatting sqref="B151">
    <cfRule type="duplicateValues" dxfId="0" priority="199"/>
  </conditionalFormatting>
  <conditionalFormatting sqref="B152">
    <cfRule type="duplicateValues" dxfId="0" priority="198"/>
  </conditionalFormatting>
  <conditionalFormatting sqref="B153">
    <cfRule type="duplicateValues" dxfId="0" priority="197"/>
  </conditionalFormatting>
  <conditionalFormatting sqref="B154">
    <cfRule type="duplicateValues" dxfId="0" priority="196"/>
  </conditionalFormatting>
  <conditionalFormatting sqref="B155">
    <cfRule type="duplicateValues" dxfId="0" priority="195"/>
  </conditionalFormatting>
  <conditionalFormatting sqref="B156">
    <cfRule type="duplicateValues" dxfId="0" priority="194"/>
  </conditionalFormatting>
  <conditionalFormatting sqref="B157">
    <cfRule type="duplicateValues" dxfId="0" priority="193"/>
  </conditionalFormatting>
  <conditionalFormatting sqref="B158">
    <cfRule type="duplicateValues" dxfId="0" priority="192"/>
  </conditionalFormatting>
  <conditionalFormatting sqref="B159">
    <cfRule type="duplicateValues" dxfId="0" priority="191"/>
  </conditionalFormatting>
  <conditionalFormatting sqref="B160">
    <cfRule type="duplicateValues" dxfId="0" priority="190"/>
  </conditionalFormatting>
  <conditionalFormatting sqref="B161">
    <cfRule type="duplicateValues" dxfId="0" priority="189"/>
  </conditionalFormatting>
  <conditionalFormatting sqref="B162">
    <cfRule type="duplicateValues" dxfId="0" priority="188"/>
  </conditionalFormatting>
  <conditionalFormatting sqref="B163">
    <cfRule type="duplicateValues" dxfId="0" priority="187"/>
  </conditionalFormatting>
  <conditionalFormatting sqref="B164">
    <cfRule type="duplicateValues" dxfId="0" priority="186"/>
  </conditionalFormatting>
  <conditionalFormatting sqref="B165">
    <cfRule type="duplicateValues" dxfId="0" priority="185"/>
  </conditionalFormatting>
  <conditionalFormatting sqref="B166">
    <cfRule type="duplicateValues" dxfId="0" priority="184"/>
  </conditionalFormatting>
  <conditionalFormatting sqref="B167">
    <cfRule type="duplicateValues" dxfId="0" priority="183"/>
  </conditionalFormatting>
  <conditionalFormatting sqref="B168">
    <cfRule type="duplicateValues" dxfId="0" priority="182"/>
  </conditionalFormatting>
  <conditionalFormatting sqref="B169">
    <cfRule type="duplicateValues" dxfId="0" priority="181"/>
  </conditionalFormatting>
  <conditionalFormatting sqref="B170">
    <cfRule type="duplicateValues" dxfId="0" priority="180"/>
  </conditionalFormatting>
  <conditionalFormatting sqref="B171">
    <cfRule type="duplicateValues" dxfId="0" priority="179"/>
  </conditionalFormatting>
  <conditionalFormatting sqref="B172">
    <cfRule type="duplicateValues" dxfId="0" priority="178"/>
  </conditionalFormatting>
  <conditionalFormatting sqref="B173">
    <cfRule type="duplicateValues" dxfId="0" priority="177"/>
  </conditionalFormatting>
  <conditionalFormatting sqref="B174">
    <cfRule type="duplicateValues" dxfId="0" priority="176"/>
  </conditionalFormatting>
  <conditionalFormatting sqref="B175">
    <cfRule type="duplicateValues" dxfId="0" priority="175"/>
  </conditionalFormatting>
  <conditionalFormatting sqref="B176">
    <cfRule type="duplicateValues" dxfId="0" priority="174"/>
  </conditionalFormatting>
  <conditionalFormatting sqref="B177">
    <cfRule type="duplicateValues" dxfId="0" priority="173"/>
  </conditionalFormatting>
  <conditionalFormatting sqref="B178">
    <cfRule type="duplicateValues" dxfId="0" priority="172"/>
  </conditionalFormatting>
  <conditionalFormatting sqref="B179">
    <cfRule type="duplicateValues" dxfId="0" priority="171"/>
  </conditionalFormatting>
  <conditionalFormatting sqref="B180">
    <cfRule type="duplicateValues" dxfId="0" priority="170"/>
  </conditionalFormatting>
  <conditionalFormatting sqref="B181">
    <cfRule type="duplicateValues" dxfId="0" priority="169"/>
  </conditionalFormatting>
  <conditionalFormatting sqref="B182">
    <cfRule type="duplicateValues" dxfId="0" priority="168"/>
  </conditionalFormatting>
  <conditionalFormatting sqref="B183">
    <cfRule type="duplicateValues" dxfId="0" priority="167"/>
  </conditionalFormatting>
  <conditionalFormatting sqref="B184">
    <cfRule type="duplicateValues" dxfId="0" priority="166"/>
  </conditionalFormatting>
  <conditionalFormatting sqref="B185">
    <cfRule type="duplicateValues" dxfId="0" priority="165"/>
  </conditionalFormatting>
  <conditionalFormatting sqref="B186">
    <cfRule type="duplicateValues" dxfId="0" priority="164"/>
  </conditionalFormatting>
  <conditionalFormatting sqref="B187">
    <cfRule type="duplicateValues" dxfId="0" priority="163"/>
  </conditionalFormatting>
  <conditionalFormatting sqref="B188">
    <cfRule type="duplicateValues" dxfId="0" priority="162"/>
  </conditionalFormatting>
  <conditionalFormatting sqref="B189">
    <cfRule type="duplicateValues" dxfId="0" priority="161"/>
  </conditionalFormatting>
  <conditionalFormatting sqref="B190">
    <cfRule type="duplicateValues" dxfId="0" priority="160"/>
  </conditionalFormatting>
  <conditionalFormatting sqref="B191">
    <cfRule type="duplicateValues" dxfId="0" priority="159"/>
  </conditionalFormatting>
  <conditionalFormatting sqref="B192">
    <cfRule type="duplicateValues" dxfId="0" priority="158"/>
  </conditionalFormatting>
  <conditionalFormatting sqref="B193">
    <cfRule type="duplicateValues" dxfId="0" priority="157"/>
  </conditionalFormatting>
  <conditionalFormatting sqref="B194">
    <cfRule type="duplicateValues" dxfId="0" priority="156"/>
  </conditionalFormatting>
  <conditionalFormatting sqref="B195">
    <cfRule type="duplicateValues" dxfId="0" priority="155"/>
  </conditionalFormatting>
  <conditionalFormatting sqref="B196">
    <cfRule type="duplicateValues" dxfId="0" priority="154"/>
  </conditionalFormatting>
  <conditionalFormatting sqref="B197">
    <cfRule type="duplicateValues" dxfId="0" priority="153"/>
  </conditionalFormatting>
  <conditionalFormatting sqref="B198">
    <cfRule type="duplicateValues" dxfId="0" priority="152"/>
  </conditionalFormatting>
  <conditionalFormatting sqref="B199">
    <cfRule type="duplicateValues" dxfId="0" priority="151"/>
  </conditionalFormatting>
  <conditionalFormatting sqref="B200">
    <cfRule type="duplicateValues" dxfId="0" priority="150"/>
  </conditionalFormatting>
  <conditionalFormatting sqref="B201">
    <cfRule type="duplicateValues" dxfId="0" priority="149"/>
  </conditionalFormatting>
  <conditionalFormatting sqref="B202">
    <cfRule type="duplicateValues" dxfId="0" priority="148"/>
  </conditionalFormatting>
  <conditionalFormatting sqref="B203">
    <cfRule type="duplicateValues" dxfId="0" priority="147"/>
  </conditionalFormatting>
  <conditionalFormatting sqref="B204">
    <cfRule type="duplicateValues" dxfId="0" priority="146"/>
  </conditionalFormatting>
  <conditionalFormatting sqref="B205">
    <cfRule type="duplicateValues" dxfId="0" priority="145"/>
  </conditionalFormatting>
  <conditionalFormatting sqref="B206">
    <cfRule type="duplicateValues" dxfId="0" priority="144"/>
  </conditionalFormatting>
  <conditionalFormatting sqref="B207">
    <cfRule type="duplicateValues" dxfId="0" priority="143"/>
  </conditionalFormatting>
  <conditionalFormatting sqref="B208">
    <cfRule type="duplicateValues" dxfId="0" priority="142"/>
  </conditionalFormatting>
  <conditionalFormatting sqref="B209">
    <cfRule type="duplicateValues" dxfId="0" priority="141"/>
  </conditionalFormatting>
  <conditionalFormatting sqref="B210">
    <cfRule type="duplicateValues" dxfId="0" priority="140"/>
  </conditionalFormatting>
  <conditionalFormatting sqref="B211">
    <cfRule type="duplicateValues" dxfId="0" priority="139"/>
  </conditionalFormatting>
  <conditionalFormatting sqref="B212">
    <cfRule type="duplicateValues" dxfId="0" priority="138"/>
  </conditionalFormatting>
  <conditionalFormatting sqref="B213">
    <cfRule type="duplicateValues" dxfId="0" priority="137"/>
  </conditionalFormatting>
  <conditionalFormatting sqref="B214">
    <cfRule type="duplicateValues" dxfId="0" priority="136"/>
  </conditionalFormatting>
  <conditionalFormatting sqref="B215">
    <cfRule type="duplicateValues" dxfId="0" priority="135"/>
  </conditionalFormatting>
  <conditionalFormatting sqref="B216">
    <cfRule type="duplicateValues" dxfId="0" priority="134"/>
  </conditionalFormatting>
  <conditionalFormatting sqref="B217">
    <cfRule type="duplicateValues" dxfId="0" priority="133"/>
  </conditionalFormatting>
  <conditionalFormatting sqref="B218">
    <cfRule type="duplicateValues" dxfId="0" priority="132"/>
  </conditionalFormatting>
  <conditionalFormatting sqref="B219">
    <cfRule type="duplicateValues" dxfId="0" priority="131"/>
  </conditionalFormatting>
  <conditionalFormatting sqref="B220">
    <cfRule type="duplicateValues" dxfId="0" priority="130"/>
  </conditionalFormatting>
  <conditionalFormatting sqref="B221">
    <cfRule type="duplicateValues" dxfId="0" priority="129"/>
  </conditionalFormatting>
  <conditionalFormatting sqref="B222">
    <cfRule type="duplicateValues" dxfId="0" priority="128"/>
  </conditionalFormatting>
  <conditionalFormatting sqref="B223">
    <cfRule type="duplicateValues" dxfId="0" priority="127"/>
  </conditionalFormatting>
  <conditionalFormatting sqref="B224">
    <cfRule type="duplicateValues" dxfId="0" priority="126"/>
  </conditionalFormatting>
  <conditionalFormatting sqref="B225">
    <cfRule type="duplicateValues" dxfId="0" priority="125"/>
  </conditionalFormatting>
  <conditionalFormatting sqref="B226">
    <cfRule type="duplicateValues" dxfId="0" priority="124"/>
  </conditionalFormatting>
  <conditionalFormatting sqref="B227">
    <cfRule type="duplicateValues" dxfId="0" priority="123"/>
  </conditionalFormatting>
  <conditionalFormatting sqref="B228">
    <cfRule type="duplicateValues" dxfId="0" priority="122"/>
  </conditionalFormatting>
  <conditionalFormatting sqref="B229">
    <cfRule type="duplicateValues" dxfId="0" priority="121"/>
  </conditionalFormatting>
  <conditionalFormatting sqref="B230">
    <cfRule type="duplicateValues" dxfId="0" priority="120"/>
  </conditionalFormatting>
  <conditionalFormatting sqref="B231">
    <cfRule type="duplicateValues" dxfId="0" priority="119"/>
  </conditionalFormatting>
  <conditionalFormatting sqref="B232">
    <cfRule type="duplicateValues" dxfId="0" priority="118"/>
  </conditionalFormatting>
  <conditionalFormatting sqref="B233">
    <cfRule type="duplicateValues" dxfId="0" priority="117"/>
  </conditionalFormatting>
  <conditionalFormatting sqref="B234">
    <cfRule type="duplicateValues" dxfId="0" priority="116"/>
  </conditionalFormatting>
  <conditionalFormatting sqref="B235">
    <cfRule type="duplicateValues" dxfId="0" priority="115"/>
  </conditionalFormatting>
  <conditionalFormatting sqref="B236">
    <cfRule type="duplicateValues" dxfId="0" priority="114"/>
  </conditionalFormatting>
  <conditionalFormatting sqref="B237">
    <cfRule type="duplicateValues" dxfId="0" priority="113"/>
  </conditionalFormatting>
  <conditionalFormatting sqref="B238">
    <cfRule type="duplicateValues" dxfId="0" priority="112"/>
  </conditionalFormatting>
  <conditionalFormatting sqref="B239">
    <cfRule type="duplicateValues" dxfId="0" priority="111"/>
  </conditionalFormatting>
  <conditionalFormatting sqref="B240">
    <cfRule type="duplicateValues" dxfId="0" priority="110"/>
  </conditionalFormatting>
  <conditionalFormatting sqref="B241">
    <cfRule type="duplicateValues" dxfId="0" priority="109"/>
  </conditionalFormatting>
  <conditionalFormatting sqref="B242">
    <cfRule type="duplicateValues" dxfId="0" priority="108"/>
  </conditionalFormatting>
  <conditionalFormatting sqref="B243">
    <cfRule type="duplicateValues" dxfId="0" priority="107"/>
  </conditionalFormatting>
  <conditionalFormatting sqref="B244">
    <cfRule type="duplicateValues" dxfId="0" priority="106"/>
  </conditionalFormatting>
  <conditionalFormatting sqref="B245">
    <cfRule type="duplicateValues" dxfId="0" priority="105"/>
  </conditionalFormatting>
  <conditionalFormatting sqref="B246">
    <cfRule type="duplicateValues" dxfId="0" priority="104"/>
  </conditionalFormatting>
  <conditionalFormatting sqref="B247">
    <cfRule type="duplicateValues" dxfId="0" priority="103"/>
  </conditionalFormatting>
  <conditionalFormatting sqref="B248">
    <cfRule type="duplicateValues" dxfId="0" priority="102"/>
  </conditionalFormatting>
  <conditionalFormatting sqref="B249">
    <cfRule type="duplicateValues" dxfId="0" priority="101"/>
  </conditionalFormatting>
  <conditionalFormatting sqref="B250">
    <cfRule type="duplicateValues" dxfId="0" priority="100"/>
  </conditionalFormatting>
  <conditionalFormatting sqref="B251">
    <cfRule type="duplicateValues" dxfId="0" priority="99"/>
  </conditionalFormatting>
  <conditionalFormatting sqref="B252">
    <cfRule type="duplicateValues" dxfId="0" priority="98"/>
  </conditionalFormatting>
  <conditionalFormatting sqref="B253">
    <cfRule type="duplicateValues" dxfId="0" priority="97"/>
  </conditionalFormatting>
  <conditionalFormatting sqref="B254">
    <cfRule type="duplicateValues" dxfId="0" priority="96"/>
  </conditionalFormatting>
  <conditionalFormatting sqref="B255">
    <cfRule type="duplicateValues" dxfId="0" priority="95"/>
  </conditionalFormatting>
  <conditionalFormatting sqref="B256">
    <cfRule type="duplicateValues" dxfId="0" priority="94"/>
  </conditionalFormatting>
  <conditionalFormatting sqref="B257">
    <cfRule type="duplicateValues" dxfId="0" priority="93"/>
  </conditionalFormatting>
  <conditionalFormatting sqref="B258">
    <cfRule type="duplicateValues" dxfId="0" priority="92"/>
  </conditionalFormatting>
  <conditionalFormatting sqref="B259">
    <cfRule type="duplicateValues" dxfId="0" priority="91"/>
  </conditionalFormatting>
  <conditionalFormatting sqref="B260">
    <cfRule type="duplicateValues" dxfId="0" priority="90"/>
  </conditionalFormatting>
  <conditionalFormatting sqref="B261">
    <cfRule type="duplicateValues" dxfId="0" priority="89"/>
  </conditionalFormatting>
  <conditionalFormatting sqref="B262">
    <cfRule type="duplicateValues" dxfId="0" priority="88"/>
  </conditionalFormatting>
  <conditionalFormatting sqref="B263">
    <cfRule type="duplicateValues" dxfId="0" priority="87"/>
  </conditionalFormatting>
  <conditionalFormatting sqref="B264">
    <cfRule type="duplicateValues" dxfId="0" priority="86"/>
  </conditionalFormatting>
  <conditionalFormatting sqref="B265">
    <cfRule type="duplicateValues" dxfId="0" priority="85"/>
  </conditionalFormatting>
  <conditionalFormatting sqref="B266">
    <cfRule type="duplicateValues" dxfId="0" priority="84"/>
  </conditionalFormatting>
  <conditionalFormatting sqref="B267">
    <cfRule type="duplicateValues" dxfId="0" priority="83"/>
  </conditionalFormatting>
  <conditionalFormatting sqref="B268">
    <cfRule type="duplicateValues" dxfId="0" priority="82"/>
  </conditionalFormatting>
  <conditionalFormatting sqref="B269">
    <cfRule type="duplicateValues" dxfId="0" priority="81"/>
  </conditionalFormatting>
  <conditionalFormatting sqref="B270">
    <cfRule type="duplicateValues" dxfId="0" priority="80"/>
  </conditionalFormatting>
  <conditionalFormatting sqref="B271">
    <cfRule type="duplicateValues" dxfId="0" priority="79"/>
  </conditionalFormatting>
  <conditionalFormatting sqref="B272">
    <cfRule type="duplicateValues" dxfId="0" priority="78"/>
  </conditionalFormatting>
  <conditionalFormatting sqref="B273">
    <cfRule type="duplicateValues" dxfId="0" priority="77"/>
  </conditionalFormatting>
  <conditionalFormatting sqref="B274">
    <cfRule type="duplicateValues" dxfId="0" priority="76"/>
  </conditionalFormatting>
  <conditionalFormatting sqref="B275">
    <cfRule type="duplicateValues" dxfId="0" priority="75"/>
  </conditionalFormatting>
  <conditionalFormatting sqref="B276">
    <cfRule type="duplicateValues" dxfId="0" priority="74"/>
  </conditionalFormatting>
  <conditionalFormatting sqref="B277">
    <cfRule type="duplicateValues" dxfId="0" priority="73"/>
  </conditionalFormatting>
  <conditionalFormatting sqref="B278">
    <cfRule type="duplicateValues" dxfId="0" priority="72"/>
  </conditionalFormatting>
  <conditionalFormatting sqref="B279">
    <cfRule type="duplicateValues" dxfId="0" priority="71"/>
  </conditionalFormatting>
  <conditionalFormatting sqref="B280">
    <cfRule type="duplicateValues" dxfId="0" priority="70"/>
  </conditionalFormatting>
  <conditionalFormatting sqref="B281">
    <cfRule type="duplicateValues" dxfId="0" priority="69"/>
  </conditionalFormatting>
  <conditionalFormatting sqref="B282">
    <cfRule type="duplicateValues" dxfId="0" priority="68"/>
  </conditionalFormatting>
  <conditionalFormatting sqref="B283">
    <cfRule type="duplicateValues" dxfId="0" priority="67"/>
  </conditionalFormatting>
  <conditionalFormatting sqref="B284">
    <cfRule type="duplicateValues" dxfId="0" priority="66"/>
  </conditionalFormatting>
  <conditionalFormatting sqref="B285">
    <cfRule type="duplicateValues" dxfId="0" priority="65"/>
  </conditionalFormatting>
  <conditionalFormatting sqref="B286">
    <cfRule type="duplicateValues" dxfId="0" priority="64"/>
  </conditionalFormatting>
  <conditionalFormatting sqref="B287">
    <cfRule type="duplicateValues" dxfId="0" priority="63"/>
  </conditionalFormatting>
  <conditionalFormatting sqref="B288">
    <cfRule type="duplicateValues" dxfId="0" priority="62"/>
  </conditionalFormatting>
  <conditionalFormatting sqref="B289">
    <cfRule type="duplicateValues" dxfId="0" priority="61"/>
  </conditionalFormatting>
  <conditionalFormatting sqref="B290">
    <cfRule type="duplicateValues" dxfId="0" priority="60"/>
  </conditionalFormatting>
  <conditionalFormatting sqref="B291">
    <cfRule type="duplicateValues" dxfId="0" priority="59"/>
  </conditionalFormatting>
  <conditionalFormatting sqref="B292">
    <cfRule type="duplicateValues" dxfId="0" priority="58"/>
  </conditionalFormatting>
  <conditionalFormatting sqref="B293">
    <cfRule type="duplicateValues" dxfId="0" priority="57"/>
  </conditionalFormatting>
  <conditionalFormatting sqref="B294">
    <cfRule type="duplicateValues" dxfId="0" priority="56"/>
  </conditionalFormatting>
  <conditionalFormatting sqref="B295">
    <cfRule type="duplicateValues" dxfId="0" priority="55"/>
  </conditionalFormatting>
  <conditionalFormatting sqref="B296">
    <cfRule type="duplicateValues" dxfId="0" priority="54"/>
  </conditionalFormatting>
  <conditionalFormatting sqref="B297">
    <cfRule type="duplicateValues" dxfId="0" priority="53"/>
  </conditionalFormatting>
  <conditionalFormatting sqref="B298">
    <cfRule type="duplicateValues" dxfId="0" priority="52"/>
  </conditionalFormatting>
  <conditionalFormatting sqref="B299">
    <cfRule type="duplicateValues" dxfId="0" priority="51"/>
  </conditionalFormatting>
  <conditionalFormatting sqref="B300">
    <cfRule type="duplicateValues" dxfId="0" priority="50"/>
  </conditionalFormatting>
  <conditionalFormatting sqref="B301">
    <cfRule type="duplicateValues" dxfId="0" priority="49"/>
  </conditionalFormatting>
  <conditionalFormatting sqref="B302">
    <cfRule type="duplicateValues" dxfId="0" priority="48"/>
  </conditionalFormatting>
  <conditionalFormatting sqref="B303">
    <cfRule type="duplicateValues" dxfId="0" priority="47"/>
  </conditionalFormatting>
  <conditionalFormatting sqref="B304">
    <cfRule type="duplicateValues" dxfId="0" priority="46"/>
  </conditionalFormatting>
  <conditionalFormatting sqref="B305">
    <cfRule type="duplicateValues" dxfId="0" priority="45"/>
  </conditionalFormatting>
  <conditionalFormatting sqref="B306">
    <cfRule type="duplicateValues" dxfId="0" priority="44"/>
  </conditionalFormatting>
  <conditionalFormatting sqref="B307">
    <cfRule type="duplicateValues" dxfId="0" priority="43"/>
  </conditionalFormatting>
  <conditionalFormatting sqref="B308">
    <cfRule type="duplicateValues" dxfId="0" priority="42"/>
  </conditionalFormatting>
  <conditionalFormatting sqref="B309">
    <cfRule type="duplicateValues" dxfId="0" priority="41"/>
  </conditionalFormatting>
  <conditionalFormatting sqref="B310">
    <cfRule type="duplicateValues" dxfId="0" priority="40"/>
  </conditionalFormatting>
  <conditionalFormatting sqref="B311">
    <cfRule type="duplicateValues" dxfId="0" priority="39"/>
  </conditionalFormatting>
  <conditionalFormatting sqref="B312">
    <cfRule type="duplicateValues" dxfId="0" priority="38"/>
  </conditionalFormatting>
  <conditionalFormatting sqref="B313">
    <cfRule type="duplicateValues" dxfId="0" priority="37"/>
  </conditionalFormatting>
  <conditionalFormatting sqref="B314">
    <cfRule type="duplicateValues" dxfId="0" priority="36"/>
  </conditionalFormatting>
  <conditionalFormatting sqref="B315">
    <cfRule type="duplicateValues" dxfId="0" priority="35"/>
  </conditionalFormatting>
  <conditionalFormatting sqref="B316">
    <cfRule type="duplicateValues" dxfId="0" priority="34"/>
  </conditionalFormatting>
  <conditionalFormatting sqref="B317">
    <cfRule type="duplicateValues" dxfId="0" priority="33"/>
  </conditionalFormatting>
  <conditionalFormatting sqref="B318">
    <cfRule type="duplicateValues" dxfId="0" priority="32"/>
  </conditionalFormatting>
  <conditionalFormatting sqref="B319">
    <cfRule type="duplicateValues" dxfId="0" priority="31"/>
  </conditionalFormatting>
  <conditionalFormatting sqref="B320">
    <cfRule type="duplicateValues" dxfId="0" priority="30"/>
  </conditionalFormatting>
  <conditionalFormatting sqref="B321">
    <cfRule type="duplicateValues" dxfId="0" priority="29"/>
  </conditionalFormatting>
  <conditionalFormatting sqref="B322">
    <cfRule type="duplicateValues" dxfId="0" priority="28"/>
  </conditionalFormatting>
  <conditionalFormatting sqref="B323">
    <cfRule type="duplicateValues" dxfId="0" priority="27"/>
  </conditionalFormatting>
  <conditionalFormatting sqref="B324">
    <cfRule type="duplicateValues" dxfId="0" priority="26"/>
  </conditionalFormatting>
  <conditionalFormatting sqref="B325">
    <cfRule type="duplicateValues" dxfId="0" priority="25"/>
  </conditionalFormatting>
  <conditionalFormatting sqref="B326">
    <cfRule type="duplicateValues" dxfId="0" priority="24"/>
  </conditionalFormatting>
  <conditionalFormatting sqref="B327">
    <cfRule type="duplicateValues" dxfId="0" priority="23"/>
  </conditionalFormatting>
  <conditionalFormatting sqref="B328">
    <cfRule type="duplicateValues" dxfId="0" priority="22"/>
  </conditionalFormatting>
  <conditionalFormatting sqref="B329">
    <cfRule type="duplicateValues" dxfId="0" priority="21"/>
  </conditionalFormatting>
  <conditionalFormatting sqref="B330">
    <cfRule type="duplicateValues" dxfId="0" priority="20"/>
  </conditionalFormatting>
  <conditionalFormatting sqref="B331">
    <cfRule type="duplicateValues" dxfId="0" priority="19"/>
  </conditionalFormatting>
  <conditionalFormatting sqref="B332">
    <cfRule type="duplicateValues" dxfId="0" priority="18"/>
  </conditionalFormatting>
  <conditionalFormatting sqref="B333">
    <cfRule type="duplicateValues" dxfId="0" priority="17"/>
  </conditionalFormatting>
  <conditionalFormatting sqref="B334">
    <cfRule type="duplicateValues" dxfId="0" priority="16"/>
  </conditionalFormatting>
  <conditionalFormatting sqref="B335">
    <cfRule type="duplicateValues" dxfId="0" priority="15"/>
  </conditionalFormatting>
  <conditionalFormatting sqref="B336">
    <cfRule type="duplicateValues" dxfId="0" priority="14"/>
  </conditionalFormatting>
  <conditionalFormatting sqref="B337">
    <cfRule type="duplicateValues" dxfId="0" priority="13"/>
  </conditionalFormatting>
  <conditionalFormatting sqref="B338">
    <cfRule type="duplicateValues" dxfId="0" priority="12"/>
  </conditionalFormatting>
  <conditionalFormatting sqref="B339">
    <cfRule type="duplicateValues" dxfId="0" priority="11"/>
  </conditionalFormatting>
  <conditionalFormatting sqref="B340">
    <cfRule type="duplicateValues" dxfId="0" priority="10"/>
  </conditionalFormatting>
  <conditionalFormatting sqref="B341">
    <cfRule type="duplicateValues" dxfId="0" priority="9"/>
  </conditionalFormatting>
  <conditionalFormatting sqref="B342">
    <cfRule type="duplicateValues" dxfId="0" priority="8"/>
  </conditionalFormatting>
  <conditionalFormatting sqref="B343">
    <cfRule type="duplicateValues" dxfId="0" priority="7"/>
  </conditionalFormatting>
  <conditionalFormatting sqref="B344">
    <cfRule type="duplicateValues" dxfId="0" priority="6"/>
  </conditionalFormatting>
  <conditionalFormatting sqref="B345">
    <cfRule type="duplicateValues" dxfId="0" priority="5"/>
  </conditionalFormatting>
  <conditionalFormatting sqref="B346">
    <cfRule type="duplicateValues" dxfId="0" priority="4"/>
  </conditionalFormatting>
  <conditionalFormatting sqref="B347">
    <cfRule type="duplicateValues" dxfId="0" priority="3"/>
  </conditionalFormatting>
  <conditionalFormatting sqref="B348">
    <cfRule type="duplicateValues" dxfId="0" priority="2"/>
  </conditionalFormatting>
  <conditionalFormatting sqref="B349">
    <cfRule type="duplicateValues" dxfId="0" priority="1"/>
  </conditionalFormatting>
  <conditionalFormatting sqref="B1 B350:B355">
    <cfRule type="duplicateValues" dxfId="0" priority="349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地市透视表</vt:lpstr>
      <vt:lpstr>汇总</vt:lpstr>
      <vt:lpstr>杭州</vt:lpstr>
      <vt:lpstr>台州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2025-04-11T00:59:15Z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