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8904" tabRatio="728"/>
  </bookViews>
  <sheets>
    <sheet name="地市透视表" sheetId="5" r:id="rId1"/>
    <sheet name="汇总" sheetId="2" r:id="rId2"/>
    <sheet name="衢州 " sheetId="43" r:id="rId3"/>
    <sheet name="绍兴" sheetId="44" r:id="rId4"/>
    <sheet name="宁波" sheetId="45" r:id="rId5"/>
    <sheet name="温州" sheetId="46" r:id="rId6"/>
    <sheet name="金华" sheetId="47" r:id="rId7"/>
    <sheet name="杭州" sheetId="48" r:id="rId8"/>
  </sheets>
  <definedNames>
    <definedName name="_xlnm._FilterDatabase" localSheetId="1" hidden="1">汇总!$A$1:$L$146</definedName>
    <definedName name="_xlnm._FilterDatabase" localSheetId="3" hidden="1">绍兴!$A$1:$N$251</definedName>
    <definedName name="_xlnm._FilterDatabase" localSheetId="0" hidden="1">地市透视表!#REF!</definedName>
    <definedName name="S02_">#REF!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sharedStrings.xml><?xml version="1.0" encoding="utf-8"?>
<sst xmlns="http://schemas.openxmlformats.org/spreadsheetml/2006/main" count="13034" uniqueCount="3329">
  <si>
    <t>地市</t>
  </si>
  <si>
    <t>资产条数</t>
  </si>
  <si>
    <t>资产原值（元）</t>
  </si>
  <si>
    <t>资产净值（元）</t>
  </si>
  <si>
    <t>净值/原值</t>
  </si>
  <si>
    <t>评估价（元）</t>
  </si>
  <si>
    <t>衢州</t>
  </si>
  <si>
    <t>绍兴</t>
  </si>
  <si>
    <t>宁波</t>
  </si>
  <si>
    <t>温州</t>
  </si>
  <si>
    <t>金华</t>
  </si>
  <si>
    <t>杭州</t>
  </si>
  <si>
    <t>合计</t>
  </si>
  <si>
    <t>拍卖批次</t>
  </si>
  <si>
    <t>资产类别名称（大类相同完整度不同的分行填报）</t>
  </si>
  <si>
    <t>对应估值清单的分类描述</t>
  </si>
  <si>
    <t>计量单位</t>
  </si>
  <si>
    <t>资产数量</t>
  </si>
  <si>
    <t>总重量（kg）</t>
  </si>
  <si>
    <t>完整度/出铜（铝）率（%）</t>
  </si>
  <si>
    <t>最低转让单价（含税）</t>
  </si>
  <si>
    <t>最低转让总价（含税）</t>
  </si>
  <si>
    <t>备注
（主要配件缺失的需要注明）</t>
  </si>
  <si>
    <t>第三批</t>
  </si>
  <si>
    <t>3P空调内外机成套</t>
  </si>
  <si>
    <t>3匹室内外成套</t>
  </si>
  <si>
    <t>套</t>
  </si>
  <si>
    <t>/</t>
  </si>
  <si>
    <t>铜管</t>
  </si>
  <si>
    <t>3P空调仅内机</t>
  </si>
  <si>
    <t>壁挂空调内外机成套</t>
  </si>
  <si>
    <t>内外机成套</t>
  </si>
  <si>
    <t>变压器S11（铝芯）</t>
  </si>
  <si>
    <t>变压器（铝芯）S11-油式</t>
  </si>
  <si>
    <t>个</t>
  </si>
  <si>
    <t>变压器支架</t>
  </si>
  <si>
    <t>其他各类铁质为主的报废物资</t>
  </si>
  <si>
    <t>2040元/吨</t>
  </si>
  <si>
    <t>低压避雷设施</t>
  </si>
  <si>
    <t>电表箱</t>
  </si>
  <si>
    <t>配电箱</t>
  </si>
  <si>
    <t>电力电缆（铝）</t>
  </si>
  <si>
    <t>铝线</t>
  </si>
  <si>
    <t>根</t>
  </si>
  <si>
    <t>16690元/吨×出铝率</t>
  </si>
  <si>
    <t>电力电缆（铜）</t>
  </si>
  <si>
    <t>铜线</t>
  </si>
  <si>
    <t>67710元/吨×出铜率</t>
  </si>
  <si>
    <t>电子门锁</t>
  </si>
  <si>
    <t>动环监控</t>
  </si>
  <si>
    <t>交流计量箱</t>
  </si>
  <si>
    <t>灭火器</t>
  </si>
  <si>
    <t>嵌入式开关电源</t>
  </si>
  <si>
    <t>模块</t>
  </si>
  <si>
    <t>一体化机柜（风扇型）</t>
  </si>
  <si>
    <t>一体化机柜（空调型）</t>
  </si>
  <si>
    <t>油机切换箱</t>
  </si>
  <si>
    <t>智能电表</t>
  </si>
  <si>
    <t>组合式开关电源</t>
  </si>
  <si>
    <t>组合式开关电源柜</t>
  </si>
  <si>
    <t>922×完整度+178</t>
  </si>
  <si>
    <t>米</t>
  </si>
  <si>
    <t>称重</t>
  </si>
  <si>
    <t>组合式电源</t>
  </si>
  <si>
    <t>架</t>
  </si>
  <si>
    <t>不称重，填写完成率</t>
  </si>
  <si>
    <t>切入式电源</t>
  </si>
  <si>
    <t>壁柜式电源</t>
  </si>
  <si>
    <t>空调3P</t>
  </si>
  <si>
    <t>3P空调室内外成套</t>
  </si>
  <si>
    <t>台</t>
  </si>
  <si>
    <t>套用单价</t>
  </si>
  <si>
    <t>3P空调无铜管</t>
  </si>
  <si>
    <t>套用单价/无铜管</t>
  </si>
  <si>
    <t>3P空调无外机</t>
  </si>
  <si>
    <t>套用单价/1台无外机</t>
  </si>
  <si>
    <t>直流配电箱</t>
  </si>
  <si>
    <t>空调2P</t>
  </si>
  <si>
    <t>2P空调无铜管</t>
  </si>
  <si>
    <t>套用单价/全部无铜管</t>
  </si>
  <si>
    <t>汇流条</t>
  </si>
  <si>
    <t>铜制品</t>
  </si>
  <si>
    <t>段</t>
  </si>
  <si>
    <t>机柜</t>
  </si>
  <si>
    <t>监控</t>
  </si>
  <si>
    <t>接地铜牌</t>
  </si>
  <si>
    <t>块</t>
  </si>
  <si>
    <t>67710元/吨</t>
  </si>
  <si>
    <t>空调控制器</t>
  </si>
  <si>
    <t>供电计量设备</t>
  </si>
  <si>
    <t>传感器</t>
  </si>
  <si>
    <t>电表</t>
  </si>
  <si>
    <t>门禁</t>
  </si>
  <si>
    <t>铝缆类</t>
  </si>
  <si>
    <t>变压器</t>
  </si>
  <si>
    <t>变压器（铜芯）S9-油式</t>
  </si>
  <si>
    <t>12710元/吨</t>
  </si>
  <si>
    <t>变压器（铜芯）S11-油式</t>
  </si>
  <si>
    <t>13050元/吨</t>
  </si>
  <si>
    <t>防雷箱</t>
  </si>
  <si>
    <t>空调通风系统</t>
  </si>
  <si>
    <t>门锁</t>
  </si>
  <si>
    <t>熔断器</t>
  </si>
  <si>
    <t>交流配电箱</t>
  </si>
  <si>
    <t>2P空调仅有室内机</t>
  </si>
  <si>
    <t>无铜管</t>
  </si>
  <si>
    <t>2P空调仅有室外机</t>
  </si>
  <si>
    <t>250mmx400mmx140mm</t>
  </si>
  <si>
    <t>面</t>
  </si>
  <si>
    <t>无配件</t>
  </si>
  <si>
    <t>油机转换箱</t>
  </si>
  <si>
    <t>组合开关电源柜</t>
  </si>
  <si>
    <t>壁挂式开关电源</t>
  </si>
  <si>
    <t>霍尔传感器</t>
  </si>
  <si>
    <t>电控锁</t>
  </si>
  <si>
    <t>断路器</t>
  </si>
  <si>
    <t>过压保护器</t>
  </si>
  <si>
    <t>直流电能计量终端</t>
  </si>
  <si>
    <t>直流远供</t>
  </si>
  <si>
    <t>铝芯电缆</t>
  </si>
  <si>
    <t>铜芯电缆</t>
  </si>
  <si>
    <t>铜缆类</t>
  </si>
  <si>
    <t>2P及2P以下成套空调</t>
  </si>
  <si>
    <t>-</t>
  </si>
  <si>
    <t>3匹空调无铜管</t>
  </si>
  <si>
    <t>一体化机柜(风扇型）</t>
  </si>
  <si>
    <t>FSU</t>
  </si>
  <si>
    <t>主机</t>
  </si>
  <si>
    <t>rru架</t>
  </si>
  <si>
    <t>电池汇分流设备</t>
  </si>
  <si>
    <t>合路器</t>
  </si>
  <si>
    <t>监控模块</t>
  </si>
  <si>
    <t>门禁模块</t>
  </si>
  <si>
    <t>配套综合柜</t>
  </si>
  <si>
    <t>整流模块</t>
  </si>
  <si>
    <t>智能配电单元</t>
  </si>
  <si>
    <t>交流配电箱内置配件</t>
  </si>
  <si>
    <t>机柜内置配件</t>
  </si>
  <si>
    <t>3P空调</t>
  </si>
  <si>
    <t>5P空调</t>
  </si>
  <si>
    <t>5匹空调无铜管</t>
  </si>
  <si>
    <t>壁挂空调</t>
  </si>
  <si>
    <t>动力及环境监控组件</t>
  </si>
  <si>
    <t>动环监控配件</t>
  </si>
  <si>
    <t>接地汇流排</t>
  </si>
  <si>
    <t>漏缆</t>
  </si>
  <si>
    <t>室分天线</t>
  </si>
  <si>
    <t>副</t>
  </si>
  <si>
    <t>直流计量终端6分路</t>
  </si>
  <si>
    <t>走线架</t>
  </si>
  <si>
    <t>电池合路器</t>
  </si>
  <si>
    <t>电池架</t>
  </si>
  <si>
    <t>千克</t>
  </si>
  <si>
    <t>有2个是组合合并处置</t>
  </si>
  <si>
    <t>综合柜</t>
  </si>
  <si>
    <t>纯主机无辅材</t>
  </si>
  <si>
    <t>动环监控辅材包</t>
  </si>
  <si>
    <t>5P空调无铜管</t>
  </si>
  <si>
    <t>智能通风设备</t>
  </si>
  <si>
    <t>浪涌抑制器</t>
  </si>
  <si>
    <t>蓄电池连接条</t>
  </si>
  <si>
    <t>报废批复文号</t>
  </si>
  <si>
    <t>资产编号</t>
  </si>
  <si>
    <t>资产名称</t>
  </si>
  <si>
    <t>资产类别名称</t>
  </si>
  <si>
    <t>资产原值
（元，不含税）</t>
  </si>
  <si>
    <t>资产净值
（元，不含税）</t>
  </si>
  <si>
    <t>计量单位
（个/吨/米等）</t>
  </si>
  <si>
    <t>单节电池电压（2V/12V）</t>
  </si>
  <si>
    <t>规格型号</t>
  </si>
  <si>
    <t>生产厂家</t>
  </si>
  <si>
    <t>站点名称</t>
  </si>
  <si>
    <t>站点编码</t>
  </si>
  <si>
    <t>实物备注</t>
  </si>
  <si>
    <t>浙江铁塔财务〔2024〕41号</t>
  </si>
  <si>
    <t>330800317245</t>
  </si>
  <si>
    <t>普通空调柜式</t>
  </si>
  <si>
    <t>空调</t>
  </si>
  <si>
    <t>3P单冷三相整机</t>
  </si>
  <si>
    <t>龙游模环菜场新村</t>
  </si>
  <si>
    <t>330825908000000339</t>
  </si>
  <si>
    <t>330800356420</t>
  </si>
  <si>
    <t>动力及环境监控单元</t>
  </si>
  <si>
    <t>主设备室外型拉远站用FSU设备常温48V直流型</t>
  </si>
  <si>
    <t>龙游金泽商厦</t>
  </si>
  <si>
    <t>330825908000000252</t>
  </si>
  <si>
    <t>330800310232</t>
  </si>
  <si>
    <t>衢江区政府-3</t>
  </si>
  <si>
    <t>330803908000000038</t>
  </si>
  <si>
    <t>330800313602</t>
  </si>
  <si>
    <t>ZXM10/EISU</t>
  </si>
  <si>
    <t>衢江大洲东岳小区</t>
  </si>
  <si>
    <t>330803500000000033</t>
  </si>
  <si>
    <t>330800337199</t>
  </si>
  <si>
    <t>主设备室内型成套设备基本配置模型</t>
  </si>
  <si>
    <t>衢江文塘西1</t>
  </si>
  <si>
    <t>330803908000000993</t>
  </si>
  <si>
    <t>330800300694</t>
  </si>
  <si>
    <t>开关电源</t>
  </si>
  <si>
    <t>机架90A，48V嵌入式开关电源架</t>
  </si>
  <si>
    <t>衢江上山溪特大桥东</t>
  </si>
  <si>
    <t>330803908000000992</t>
  </si>
  <si>
    <t>330800346898</t>
  </si>
  <si>
    <t>主设备室内型成套设备双柜配置模型</t>
  </si>
  <si>
    <t>衢江职业中专新校区</t>
  </si>
  <si>
    <t>330803500010001611</t>
  </si>
  <si>
    <t>330800111743</t>
  </si>
  <si>
    <t>专用空调</t>
  </si>
  <si>
    <t>KF-73LW-17Y3</t>
  </si>
  <si>
    <t>常山中峰2</t>
  </si>
  <si>
    <t>330822908000000033</t>
  </si>
  <si>
    <t>330800300631</t>
  </si>
  <si>
    <t>48V90A</t>
  </si>
  <si>
    <t>常山马家排</t>
  </si>
  <si>
    <t>330822908000000023</t>
  </si>
  <si>
    <t>330800102311</t>
  </si>
  <si>
    <t>48V-300A(50A模块)150</t>
  </si>
  <si>
    <t>常山西村</t>
  </si>
  <si>
    <t>330822908000000308</t>
  </si>
  <si>
    <t>330800119698</t>
  </si>
  <si>
    <t>同弓胡村C网基站-直流供电系统-组合开关电源</t>
  </si>
  <si>
    <t>ZXDU68T601V4.1</t>
  </si>
  <si>
    <t>常山同弓胡村</t>
  </si>
  <si>
    <t>330822908000000593</t>
  </si>
  <si>
    <t>330800109170</t>
  </si>
  <si>
    <t>48V-150(30A模块)-60</t>
  </si>
  <si>
    <t>常山游林</t>
  </si>
  <si>
    <t>330822908000000156</t>
  </si>
  <si>
    <t>330800119228</t>
  </si>
  <si>
    <t>48V-600A(50A模块)-100</t>
  </si>
  <si>
    <t>常山鲁士</t>
  </si>
  <si>
    <t>330822908000000342</t>
  </si>
  <si>
    <t>330800101391</t>
  </si>
  <si>
    <t>48V-120A(30A模块)-60</t>
  </si>
  <si>
    <t>常山溪上</t>
  </si>
  <si>
    <t>330822908000000277</t>
  </si>
  <si>
    <t>330800322587</t>
  </si>
  <si>
    <t>常山浅水湾-2</t>
  </si>
  <si>
    <t>330822908000000331</t>
  </si>
  <si>
    <t>330800349732</t>
  </si>
  <si>
    <t>开化华埠镇金星水坞自然村搬迁</t>
  </si>
  <si>
    <t>330824500010001530</t>
  </si>
  <si>
    <t>330800315168</t>
  </si>
  <si>
    <t>开化庄门桥北拉远站</t>
  </si>
  <si>
    <t>330824500000000001</t>
  </si>
  <si>
    <t>330800314710</t>
  </si>
  <si>
    <t>动环监控设备FSU</t>
  </si>
  <si>
    <t>动力及环境监控单元主设备室内型成套设备</t>
  </si>
  <si>
    <t>开化池淮毛家</t>
  </si>
  <si>
    <t>330824908000000361</t>
  </si>
  <si>
    <t>330800314463</t>
  </si>
  <si>
    <t>开化方家庄</t>
  </si>
  <si>
    <t>33082400000026</t>
  </si>
  <si>
    <t>330800308906</t>
  </si>
  <si>
    <t>开化工业园区老区</t>
  </si>
  <si>
    <t>330824908000000428</t>
  </si>
  <si>
    <t>330800315849</t>
  </si>
  <si>
    <t>动力及环境监控单元主设备设备室内型成套设备</t>
  </si>
  <si>
    <t>开化工业园三期</t>
  </si>
  <si>
    <t>33082401000090</t>
  </si>
  <si>
    <t>330800313064</t>
  </si>
  <si>
    <t>开化华埠平岗山</t>
  </si>
  <si>
    <t>330824500000000074</t>
  </si>
  <si>
    <t>330800314745</t>
  </si>
  <si>
    <t>开化马金镇排田</t>
  </si>
  <si>
    <t>330824010000000100</t>
  </si>
  <si>
    <t>330800314462</t>
  </si>
  <si>
    <t>开化新源隧道口</t>
  </si>
  <si>
    <t>33082400000082</t>
  </si>
  <si>
    <t>330800315845</t>
  </si>
  <si>
    <t>开化中塘</t>
  </si>
  <si>
    <t>33082401000094</t>
  </si>
  <si>
    <t>330800327469</t>
  </si>
  <si>
    <t>48V/600A高效系统(50A高效模块)250A</t>
  </si>
  <si>
    <t>开化城关桑淤-2</t>
  </si>
  <si>
    <t>330824908000000171</t>
  </si>
  <si>
    <t>330800314530</t>
  </si>
  <si>
    <t>开化华埠华民</t>
  </si>
  <si>
    <t>33082401000098</t>
  </si>
  <si>
    <t>330800344089</t>
  </si>
  <si>
    <t>嵌入式开关电源嵌入式高频开关电源配件嵌入式电源插框共用电源系统450A/75A智能电源-高效电源插框</t>
  </si>
  <si>
    <t>衢州城南小学</t>
  </si>
  <si>
    <t>330802500000001685</t>
  </si>
  <si>
    <t>330800334555</t>
  </si>
  <si>
    <t>48V/300A高效系统(50A高效模块，共用电源系统，三相交流输入)200A</t>
  </si>
  <si>
    <t>衢州万川东搬迁</t>
  </si>
  <si>
    <t>330802500000001571</t>
  </si>
  <si>
    <t>330800315559</t>
  </si>
  <si>
    <t>柯城航埠汉塘</t>
  </si>
  <si>
    <t>330802500000000068</t>
  </si>
  <si>
    <t>330800315560</t>
  </si>
  <si>
    <t>330800315561</t>
  </si>
  <si>
    <t>油机切换箱(三相)-100A/380V</t>
  </si>
  <si>
    <t>330800315564</t>
  </si>
  <si>
    <t>浪涌保护器一端口三相Imax：120kA</t>
  </si>
  <si>
    <t>330800315565</t>
  </si>
  <si>
    <t>48V/300A高效系统(50A高效模块，共用电源系统，三相交流输入)150A</t>
  </si>
  <si>
    <t>330800315566_1</t>
  </si>
  <si>
    <t>一体化电源电池综合柜</t>
  </si>
  <si>
    <t>一体化机柜</t>
  </si>
  <si>
    <t>800*800*18001300W交流空调+自然风冷</t>
  </si>
  <si>
    <t>330800315566_2</t>
  </si>
  <si>
    <t>机柜空调</t>
  </si>
  <si>
    <t>330800323706</t>
  </si>
  <si>
    <t>1KV以下电力电缆</t>
  </si>
  <si>
    <t>电缆</t>
  </si>
  <si>
    <t>1KV以下电力电缆铜芯阻燃聚氯乙烯绝缘聚氯乙烯护套软电缆ZA-RVV 1*50mm2黑</t>
  </si>
  <si>
    <t>330800326485_1</t>
  </si>
  <si>
    <t>330800326485_2</t>
  </si>
  <si>
    <t>330800361549</t>
  </si>
  <si>
    <t>供电计量设备-智能电表-三相交流-4路-低压智能电表</t>
  </si>
  <si>
    <t>低压智能电表三相四路</t>
  </si>
  <si>
    <t>330800378353</t>
  </si>
  <si>
    <t>基站机房扩容资产</t>
  </si>
  <si>
    <t>330800130015</t>
  </si>
  <si>
    <t>整流设备-组合开关电源</t>
  </si>
  <si>
    <t>48V-300A(50A模块)-100A</t>
  </si>
  <si>
    <t>衢州润城自由港</t>
  </si>
  <si>
    <t>330802908000000647</t>
  </si>
  <si>
    <t>330800319154</t>
  </si>
  <si>
    <t>330800343597</t>
  </si>
  <si>
    <t>电源扩容资产</t>
  </si>
  <si>
    <t>通用配件电表箱250mm*400mm*140mm</t>
  </si>
  <si>
    <t>330800349084</t>
  </si>
  <si>
    <t>模块化开关电源</t>
  </si>
  <si>
    <t>模块化开关电源小型50A整机48V/300A高效系统-室外（6槽位）集约化采购模块化电源</t>
  </si>
  <si>
    <t>衢州江湾半岛</t>
  </si>
  <si>
    <t>330802500000001672</t>
  </si>
  <si>
    <t>330800319544</t>
  </si>
  <si>
    <t>普通空调壁挂</t>
  </si>
  <si>
    <t>2P单冷单相整机</t>
  </si>
  <si>
    <t>衢州巨化电化厂</t>
  </si>
  <si>
    <t>330802908000000815</t>
  </si>
  <si>
    <t>330800317405</t>
  </si>
  <si>
    <t>衢州农贸城</t>
  </si>
  <si>
    <t>330802908000001012</t>
  </si>
  <si>
    <t>330800349233</t>
  </si>
  <si>
    <t>衢州花园岗村</t>
  </si>
  <si>
    <t>330802908000000308</t>
  </si>
  <si>
    <t>330800315225</t>
  </si>
  <si>
    <t>壁挂式开关电源48V/60A普通系统(15A普通模块)30A</t>
  </si>
  <si>
    <t>柯城九华凉棚</t>
  </si>
  <si>
    <t>330802700000235643</t>
  </si>
  <si>
    <t>330800364013_1</t>
  </si>
  <si>
    <t>一体化机柜-800*800*1800mm-1500W交流空调-一体化综合柜-标配应急通风组件室外产品型号调整-申请编码</t>
  </si>
  <si>
    <t>一体化机柜一体化综合柜800*800*18001500W交流空调标配应急通风组件室外一体化机柜产品型号调整，申请编码</t>
  </si>
  <si>
    <t>衢州航埠圣丰工艺西</t>
  </si>
  <si>
    <t>330802500010001947</t>
  </si>
  <si>
    <t>330800364013_2</t>
  </si>
  <si>
    <t>330800302102</t>
  </si>
  <si>
    <t>无</t>
  </si>
  <si>
    <t>江山江郎山一线天-2</t>
  </si>
  <si>
    <t>330881908000001210</t>
  </si>
  <si>
    <t>330800317203</t>
  </si>
  <si>
    <t>330800319572</t>
  </si>
  <si>
    <t>机房配套扩容资产</t>
  </si>
  <si>
    <t>330800327155</t>
  </si>
  <si>
    <t>330800315809</t>
  </si>
  <si>
    <t>江山联通敬老院-2</t>
  </si>
  <si>
    <t>330881908000001075</t>
  </si>
  <si>
    <t>330800314641</t>
  </si>
  <si>
    <t>动力及环境监控单元主设备设备室外型成套设备</t>
  </si>
  <si>
    <t>江山塘岭塘下村拉远站</t>
  </si>
  <si>
    <t>33088101000090</t>
  </si>
  <si>
    <t>330800317185</t>
  </si>
  <si>
    <t>主设备室内型成套设备</t>
  </si>
  <si>
    <t>江山塘青RRH</t>
  </si>
  <si>
    <t>330881908000001030</t>
  </si>
  <si>
    <t>330800315998</t>
  </si>
  <si>
    <t>动力及环境监控单元监控传感器户外一体化柜门禁控制系统</t>
  </si>
  <si>
    <t>江山店坝头拉远</t>
  </si>
  <si>
    <t>330881500000000075</t>
  </si>
  <si>
    <t>330800333097</t>
  </si>
  <si>
    <t>石门镇</t>
  </si>
  <si>
    <t>330881908000001166</t>
  </si>
  <si>
    <t>2021年灾损报废</t>
  </si>
  <si>
    <t>330800311128</t>
  </si>
  <si>
    <t>柯城航埠大坟头</t>
  </si>
  <si>
    <t>330802500000000067</t>
  </si>
  <si>
    <t>330800315571</t>
  </si>
  <si>
    <t>柯城航埠凤凰山</t>
  </si>
  <si>
    <t>330802500000000096</t>
  </si>
  <si>
    <t>330800321748</t>
  </si>
  <si>
    <t>主设备室内型成套设备单柜配置模型</t>
  </si>
  <si>
    <t>330800334841</t>
  </si>
  <si>
    <t>衢州五湖</t>
  </si>
  <si>
    <t>330802908000000265</t>
  </si>
  <si>
    <t>330800311543</t>
  </si>
  <si>
    <t>龙游桃园西</t>
  </si>
  <si>
    <t>330825500000000082</t>
  </si>
  <si>
    <t>330800105074</t>
  </si>
  <si>
    <t>48-400A(50A模块)-150</t>
  </si>
  <si>
    <t>龙游童村2</t>
  </si>
  <si>
    <t>330825908000000798</t>
  </si>
  <si>
    <t>330800340399</t>
  </si>
  <si>
    <t>330800332931</t>
  </si>
  <si>
    <t>1KV以下电力电缆铜芯阻燃聚氯乙烯绝缘聚氯乙烯护套软电缆ZA-RVV 1*95mm2黑</t>
  </si>
  <si>
    <t>330800323711</t>
  </si>
  <si>
    <t>330800323707</t>
  </si>
  <si>
    <t>无卡片资产</t>
  </si>
  <si>
    <t>序号</t>
  </si>
  <si>
    <t>累计折旧</t>
  </si>
  <si>
    <t>绍兴市分公司党委2025年第1次党委会会议纪要</t>
  </si>
  <si>
    <t>330600130021</t>
  </si>
  <si>
    <t>NXK1</t>
  </si>
  <si>
    <t>绍兴霞堡</t>
  </si>
  <si>
    <t>330600908000001130</t>
  </si>
  <si>
    <t>330600313765</t>
  </si>
  <si>
    <t>壁挂式380V/100A内置100KASPD（2路输入）</t>
  </si>
  <si>
    <t>绍兴袍江纵横集团</t>
  </si>
  <si>
    <t>330602908000000729</t>
  </si>
  <si>
    <t>330600129603</t>
  </si>
  <si>
    <t>KBP3-2-7WH</t>
  </si>
  <si>
    <t>绍兴城东染料城</t>
  </si>
  <si>
    <t>330602908000001259</t>
  </si>
  <si>
    <t>330600124690</t>
  </si>
  <si>
    <t>绍兴越兰大厦</t>
  </si>
  <si>
    <t>330602908000001160</t>
  </si>
  <si>
    <t>330600123732</t>
  </si>
  <si>
    <t>PS48400-2C-50-艾默生</t>
  </si>
  <si>
    <t>绍兴瓦窑头</t>
  </si>
  <si>
    <t>330602908000001232</t>
  </si>
  <si>
    <t>330600371494</t>
  </si>
  <si>
    <t>柯桥滨海昌盛家园北</t>
  </si>
  <si>
    <t>330621500000001790</t>
  </si>
  <si>
    <t>330600124688</t>
  </si>
  <si>
    <t>IMPS81011-48V-300A</t>
  </si>
  <si>
    <t>330600319209</t>
  </si>
  <si>
    <t>48V-150A(50A模块)-100</t>
  </si>
  <si>
    <t>绍兴市越城区稽山街道波影大酒店</t>
  </si>
  <si>
    <t>330602908000000315</t>
  </si>
  <si>
    <t>330600129601</t>
  </si>
  <si>
    <t>MCS3000D-48V-50A</t>
  </si>
  <si>
    <t>330600123465</t>
  </si>
  <si>
    <t>48V-400A(50A模块)-100</t>
  </si>
  <si>
    <t>诸暨月形村</t>
  </si>
  <si>
    <t>330681908000001344</t>
  </si>
  <si>
    <t>330600135031</t>
  </si>
  <si>
    <t>诸暨街亭长塘</t>
  </si>
  <si>
    <t>330681908000001412</t>
  </si>
  <si>
    <t>330600102752</t>
  </si>
  <si>
    <t>48V-450A(50A模块)-100A</t>
  </si>
  <si>
    <t>绍兴市新昌县澄潭镇东西陈</t>
  </si>
  <si>
    <t>330624908000000453</t>
  </si>
  <si>
    <t>330600123857</t>
  </si>
  <si>
    <t>48V-300A(50A模块)-200A</t>
  </si>
  <si>
    <t>绍兴市诸暨市街亭镇街亭毛草尖</t>
  </si>
  <si>
    <t>330681908000000341</t>
  </si>
  <si>
    <t>330600125238</t>
  </si>
  <si>
    <t>48V-600A(50A模块)-100A</t>
  </si>
  <si>
    <t>绍兴市新昌县七星街道店堂坂</t>
  </si>
  <si>
    <t>330624908000000229</t>
  </si>
  <si>
    <t>330600132260</t>
  </si>
  <si>
    <t>MCS3000D-48-50-400A(200A)</t>
  </si>
  <si>
    <t>新昌新中村</t>
  </si>
  <si>
    <t>330624908000000070</t>
  </si>
  <si>
    <t>330600105867</t>
  </si>
  <si>
    <t>48V-600A(50A模块)-150A</t>
  </si>
  <si>
    <t>绍兴市新昌县沙溪镇下蔡岙</t>
  </si>
  <si>
    <t>330624908000000364</t>
  </si>
  <si>
    <t>330600129431</t>
  </si>
  <si>
    <t>上虞东方名都</t>
  </si>
  <si>
    <t>330682908000000145</t>
  </si>
  <si>
    <t>330600113004</t>
  </si>
  <si>
    <t>绍兴新风热电</t>
  </si>
  <si>
    <t>330600908000001025</t>
  </si>
  <si>
    <t>330600103709</t>
  </si>
  <si>
    <t>48V-600A(50A模块)-250A</t>
  </si>
  <si>
    <t>绍兴市诸暨市暨阳街道城山</t>
  </si>
  <si>
    <t>330681908000000499</t>
  </si>
  <si>
    <t>330600125254</t>
  </si>
  <si>
    <t>48V-600A(50A模块)-400A</t>
  </si>
  <si>
    <t>诸暨城关郦村</t>
  </si>
  <si>
    <t>330681908000000712</t>
  </si>
  <si>
    <t>330600103598</t>
  </si>
  <si>
    <t>MSC-48-150-YLUA1</t>
  </si>
  <si>
    <t>诸暨新店湾</t>
  </si>
  <si>
    <t>330681908000000017</t>
  </si>
  <si>
    <t>330600124496</t>
  </si>
  <si>
    <t>绍兴市上虞市沥海镇滨海民生</t>
  </si>
  <si>
    <t>330682908000000695</t>
  </si>
  <si>
    <t>330600114415</t>
  </si>
  <si>
    <t>48V-600A(50A模块)-200A</t>
  </si>
  <si>
    <t>绍兴市绍兴县柯桥街道新风工业园区</t>
  </si>
  <si>
    <t>330600908000000496</t>
  </si>
  <si>
    <t>330600133164</t>
  </si>
  <si>
    <t>48V-600A(50A模块)-250</t>
  </si>
  <si>
    <t>绍兴市绍兴县柯岩街道柯桥茶浜</t>
  </si>
  <si>
    <t>330600908000000607</t>
  </si>
  <si>
    <t>330600114071</t>
  </si>
  <si>
    <t>48V-450A(50A模块)-250A</t>
  </si>
  <si>
    <t>绍兴市绍兴县柯岩街道铜井村</t>
  </si>
  <si>
    <t>330600908000000292</t>
  </si>
  <si>
    <t>330600315778</t>
  </si>
  <si>
    <t>户外一体化电源</t>
  </si>
  <si>
    <t>一体化电源柜</t>
  </si>
  <si>
    <t>200A-</t>
  </si>
  <si>
    <t>诸暨店口海亮集团西</t>
  </si>
  <si>
    <t>330681500000000056</t>
  </si>
  <si>
    <t>330600310895</t>
  </si>
  <si>
    <t>(杭州中恒)-开关电源及电源模块-开关电源</t>
  </si>
  <si>
    <t>嵌入式开关电源32A/3P*1（室外标准机柜用）</t>
  </si>
  <si>
    <t>诸暨三都海亮国际二部</t>
  </si>
  <si>
    <t>330681500000000080</t>
  </si>
  <si>
    <t>330600316126</t>
  </si>
  <si>
    <t>—48V/200A(32A/3P*2预留4套BBU安装空间自然风冷)</t>
  </si>
  <si>
    <t>诸暨大唐下骆西南</t>
  </si>
  <si>
    <t>330681500000000099</t>
  </si>
  <si>
    <t>330600113268</t>
  </si>
  <si>
    <t>IMPS81013(180A)</t>
  </si>
  <si>
    <t>绍兴新甸</t>
  </si>
  <si>
    <t>330600908000000020</t>
  </si>
  <si>
    <t>330600125088</t>
  </si>
  <si>
    <t>绍兴市嵊州市剡湖街道上碧溪</t>
  </si>
  <si>
    <t>330683908000000630</t>
  </si>
  <si>
    <t>330600305059</t>
  </si>
  <si>
    <t>嵌入式高频开关电源-48V/200A高效系统(50A高效模块，共用电源系统，三相交流输入)-150A</t>
  </si>
  <si>
    <t>绍兴市绍兴县柯岩街道柯桥新未庄</t>
  </si>
  <si>
    <t>330600908000000499</t>
  </si>
  <si>
    <t>330600114449</t>
  </si>
  <si>
    <t>48V-140A(35A模块)-105</t>
  </si>
  <si>
    <t>330600129732</t>
  </si>
  <si>
    <t>绍兴市诸暨市大唐镇里蒋</t>
  </si>
  <si>
    <t>330681908000000627</t>
  </si>
  <si>
    <t>330600124061</t>
  </si>
  <si>
    <t>48V-450A(50A模块)-150A</t>
  </si>
  <si>
    <t>绍兴市诸暨市枫桥镇小溪庵</t>
  </si>
  <si>
    <t>330681908000000715</t>
  </si>
  <si>
    <t>330600129588</t>
  </si>
  <si>
    <t>绍兴东湖松陵</t>
  </si>
  <si>
    <t>330602908000000783</t>
  </si>
  <si>
    <t>330600385540</t>
  </si>
  <si>
    <t>嵊州三界韩岙</t>
  </si>
  <si>
    <t>330683500010001654</t>
  </si>
  <si>
    <t>330600305582</t>
  </si>
  <si>
    <t>嵌入式高频开关电源-48V/200A高效系统(50A高效模块，共用电源系统，三相交流输入)-100A</t>
  </si>
  <si>
    <t>绍兴市嵊州市三江街道浙江天乐数码电器有限公司</t>
  </si>
  <si>
    <t>330683908000000528</t>
  </si>
  <si>
    <t>330600316454</t>
  </si>
  <si>
    <t>嵊州城关泰和茶业东</t>
  </si>
  <si>
    <t>330683500000000075</t>
  </si>
  <si>
    <t>330600380904</t>
  </si>
  <si>
    <t>新昌澄潭枣园东二</t>
  </si>
  <si>
    <t>330624500010001565</t>
  </si>
  <si>
    <t>330600125234</t>
  </si>
  <si>
    <t>绍兴市新昌县巧英乡大雷</t>
  </si>
  <si>
    <t>330624908000000240</t>
  </si>
  <si>
    <t>330600105857</t>
  </si>
  <si>
    <t>绍兴市新昌县双彩乡大安</t>
  </si>
  <si>
    <t>330624908000000278</t>
  </si>
  <si>
    <t>330600105989</t>
  </si>
  <si>
    <t>48V-50A(50A模块)-50</t>
  </si>
  <si>
    <t>绍兴百利恒</t>
  </si>
  <si>
    <t>330600908000001084</t>
  </si>
  <si>
    <t>330600112609</t>
  </si>
  <si>
    <t>48V-500A(50A模块)-150</t>
  </si>
  <si>
    <t>绍兴上浦西</t>
  </si>
  <si>
    <t>330600908000000908</t>
  </si>
  <si>
    <t>330600106127</t>
  </si>
  <si>
    <t>绍兴市上虞市道墟镇道墟外五甲</t>
  </si>
  <si>
    <t>330682908000000524</t>
  </si>
  <si>
    <t>330600124489</t>
  </si>
  <si>
    <t>48V-300A(50A模块)-150A</t>
  </si>
  <si>
    <t>绍兴市上虞市崧厦镇章家</t>
  </si>
  <si>
    <t>330682908000000567</t>
  </si>
  <si>
    <t>330600106128</t>
  </si>
  <si>
    <t>上虞东关凌江村</t>
  </si>
  <si>
    <t>330682908000000735</t>
  </si>
  <si>
    <t>330600106322</t>
  </si>
  <si>
    <t>48V-600A(50A模块)-350A</t>
  </si>
  <si>
    <t>绍兴市上虞市丰惠镇丰惠徐岙</t>
  </si>
  <si>
    <t>330682908000000875</t>
  </si>
  <si>
    <t>330600110424</t>
  </si>
  <si>
    <t>绍兴市上虞市驿亭镇驿亭横塘</t>
  </si>
  <si>
    <t>330682908000000593</t>
  </si>
  <si>
    <t>330600124648</t>
  </si>
  <si>
    <t>绍兴稽东下里溪</t>
  </si>
  <si>
    <t>330602908000000814</t>
  </si>
  <si>
    <t>330600102624</t>
  </si>
  <si>
    <t>绍兴市越城区漓渚镇吴家坞</t>
  </si>
  <si>
    <t>330602908000000733</t>
  </si>
  <si>
    <t>330600114654</t>
  </si>
  <si>
    <t>绍兴市越城区斗门镇袍江营业厅北</t>
  </si>
  <si>
    <t>330602908000000366</t>
  </si>
  <si>
    <t>330600316913</t>
  </si>
  <si>
    <t>落地式开关电源-48V/600A方案A</t>
  </si>
  <si>
    <t>绍兴平水西裘村</t>
  </si>
  <si>
    <t>33060200000139</t>
  </si>
  <si>
    <t>330600103655</t>
  </si>
  <si>
    <t>绍兴外枢</t>
  </si>
  <si>
    <t>330602908000001231</t>
  </si>
  <si>
    <t>330600102274</t>
  </si>
  <si>
    <t>绍兴市绍兴县安昌镇工业区</t>
  </si>
  <si>
    <t>330600908000000479</t>
  </si>
  <si>
    <t>330600110704</t>
  </si>
  <si>
    <t>绍兴市嵊州市长乐镇大昆</t>
  </si>
  <si>
    <t>330683908000000520</t>
  </si>
  <si>
    <t>330600107655</t>
  </si>
  <si>
    <t>绍兴市嵊州市鹿山街道浦桥2</t>
  </si>
  <si>
    <t>330683908000000575</t>
  </si>
  <si>
    <t>330600133388</t>
  </si>
  <si>
    <t>绍兴市嵊州市剡湖街道白沙地</t>
  </si>
  <si>
    <t>330683908000000449</t>
  </si>
  <si>
    <t>330600105781</t>
  </si>
  <si>
    <t>绍兴市嵊州市剡湖街道多仁</t>
  </si>
  <si>
    <t>330683908000000591</t>
  </si>
  <si>
    <t>330600130022</t>
  </si>
  <si>
    <t>上虞滨海经四纬五</t>
  </si>
  <si>
    <t>330682908000000272</t>
  </si>
  <si>
    <t>330600321568</t>
  </si>
  <si>
    <t>330600114756</t>
  </si>
  <si>
    <t>48V-600A(50A模块)-150</t>
  </si>
  <si>
    <t>绍兴市诸暨市安华镇红星水库</t>
  </si>
  <si>
    <t>330681908000001101</t>
  </si>
  <si>
    <t>330600102249</t>
  </si>
  <si>
    <t>诸暨安华高速互通</t>
  </si>
  <si>
    <t>330681500000000336</t>
  </si>
  <si>
    <t>330600124638</t>
  </si>
  <si>
    <t>绍兴市诸暨市牌头镇牌头天洁集团</t>
  </si>
  <si>
    <t>330681908000000913</t>
  </si>
  <si>
    <t>330600129653</t>
  </si>
  <si>
    <t>绍兴市嵊州市鹿山街道车来门</t>
  </si>
  <si>
    <t>330683908000000800</t>
  </si>
  <si>
    <t>330600132063</t>
  </si>
  <si>
    <t>IMPS81013(150A)</t>
  </si>
  <si>
    <t>嵊州清溪村（RRU）</t>
  </si>
  <si>
    <t>330683908000000074</t>
  </si>
  <si>
    <t>330600351549</t>
  </si>
  <si>
    <t>48V/600A高效系统(50A高效模块)150A</t>
  </si>
  <si>
    <t>嵊州陆康搬迁</t>
  </si>
  <si>
    <t>330683500000001537</t>
  </si>
  <si>
    <t>330600113079</t>
  </si>
  <si>
    <t>上虞五夫街道</t>
  </si>
  <si>
    <t>330682908000000041</t>
  </si>
  <si>
    <t>330600123770</t>
  </si>
  <si>
    <t>上虞上浦闸</t>
  </si>
  <si>
    <t>330682908000000124</t>
  </si>
  <si>
    <t>330600114406</t>
  </si>
  <si>
    <t>上虞滨海贺村</t>
  </si>
  <si>
    <t>330682908000000886</t>
  </si>
  <si>
    <t>330600106279</t>
  </si>
  <si>
    <t>绍兴市上虞市丰惠镇丰惠金家</t>
  </si>
  <si>
    <t>330682908000000311</t>
  </si>
  <si>
    <t>330600123803</t>
  </si>
  <si>
    <t>绍兴市上虞市驿亭镇驿亭徐家岙</t>
  </si>
  <si>
    <t>330682908000000625</t>
  </si>
  <si>
    <t>绍兴市上虞市谢塘镇谢塘禹丰</t>
  </si>
  <si>
    <t>330682908000000701</t>
  </si>
  <si>
    <t>上虞百官金通浅水湾西</t>
  </si>
  <si>
    <t>33068201000520</t>
  </si>
  <si>
    <t>330600114383</t>
  </si>
  <si>
    <t>绍兴市上虞市百官镇普利大厦室内分布</t>
  </si>
  <si>
    <t>330682908000000730</t>
  </si>
  <si>
    <t>330600106277</t>
  </si>
  <si>
    <t>绍兴市上虞市丰惠镇丰惠新江口</t>
  </si>
  <si>
    <t>330682908000000255</t>
  </si>
  <si>
    <t>330600106090</t>
  </si>
  <si>
    <t>绍兴市上虞市丰惠镇小南山</t>
  </si>
  <si>
    <t>330682908000000699</t>
  </si>
  <si>
    <t>330600314627</t>
  </si>
  <si>
    <t>组合式高频开关电源-48V/600A高效系统(50A高效模块)-300A</t>
  </si>
  <si>
    <t>上虞小越凯信集团</t>
  </si>
  <si>
    <t>330682908000000239</t>
  </si>
  <si>
    <t>330600113967</t>
  </si>
  <si>
    <t>绍兴市绍兴县安昌镇中佳园区</t>
  </si>
  <si>
    <t>330600908000000486</t>
  </si>
  <si>
    <t>330600101833</t>
  </si>
  <si>
    <t>嵊州谷来九里泉</t>
  </si>
  <si>
    <t>330683908000000951</t>
  </si>
  <si>
    <t>330600112830</t>
  </si>
  <si>
    <t>绍兴市嵊州市崇仁镇湖村桥</t>
  </si>
  <si>
    <t>330683908000000725</t>
  </si>
  <si>
    <t>330600102711</t>
  </si>
  <si>
    <t>绍兴市嵊州市崇仁镇马家坑</t>
  </si>
  <si>
    <t>330683908000000406</t>
  </si>
  <si>
    <t>330600105734</t>
  </si>
  <si>
    <t>绍兴市嵊州市甘霖镇甘霖施家岙</t>
  </si>
  <si>
    <t>330683908000000261</t>
  </si>
  <si>
    <t>嵊州舜皇山</t>
  </si>
  <si>
    <t>330683908000000176</t>
  </si>
  <si>
    <t>330600322006</t>
  </si>
  <si>
    <t>嵊州城关隔水村</t>
  </si>
  <si>
    <t>33068301000258</t>
  </si>
  <si>
    <t>330600102349</t>
  </si>
  <si>
    <t>绍兴市诸暨市次坞镇次坞新岭隧道北</t>
  </si>
  <si>
    <t>330681908000000388</t>
  </si>
  <si>
    <t>330600124479</t>
  </si>
  <si>
    <t>绍兴市上虞市沥海镇滨海购物中心东</t>
  </si>
  <si>
    <t>330682908000000423</t>
  </si>
  <si>
    <t>330600323498</t>
  </si>
  <si>
    <t>绍兴市上虞市道墟镇道墟称海</t>
  </si>
  <si>
    <t>330682908000000859</t>
  </si>
  <si>
    <t>上虞滨海工业园区</t>
  </si>
  <si>
    <t>330682908000000304</t>
  </si>
  <si>
    <t>避雷箱室内4x5</t>
  </si>
  <si>
    <t>330600127567</t>
  </si>
  <si>
    <t>基站空调柜式</t>
  </si>
  <si>
    <t>FVY71DQV2C</t>
  </si>
  <si>
    <t>330600312346</t>
  </si>
  <si>
    <t>KFR-75L</t>
  </si>
  <si>
    <t>330600312441</t>
  </si>
  <si>
    <t>空调及空调零部件-空调</t>
  </si>
  <si>
    <t>3P</t>
  </si>
  <si>
    <t>诸暨陶姚</t>
  </si>
  <si>
    <t>330681908000001421</t>
  </si>
  <si>
    <t>330600312605</t>
  </si>
  <si>
    <t>诸暨王家井塘口</t>
  </si>
  <si>
    <t>330681500000000194</t>
  </si>
  <si>
    <t>330600116234</t>
  </si>
  <si>
    <t>KF-35GW-02ZRA(F)S2</t>
  </si>
  <si>
    <t>330600127527</t>
  </si>
  <si>
    <t>基站专用空调</t>
  </si>
  <si>
    <t>LF75WGT</t>
  </si>
  <si>
    <t>绍兴市绍兴县柯桥街道湖塘傅家坞</t>
  </si>
  <si>
    <t>330600908000000464</t>
  </si>
  <si>
    <t>330600316550</t>
  </si>
  <si>
    <t>绍兴宝龙</t>
  </si>
  <si>
    <t>330600908000001078</t>
  </si>
  <si>
    <t>330600116380</t>
  </si>
  <si>
    <t>7500w立式</t>
  </si>
  <si>
    <t>绍兴县委党校</t>
  </si>
  <si>
    <t>330600908000001059</t>
  </si>
  <si>
    <t>330600320626</t>
  </si>
  <si>
    <t>上虞百官施家沿村</t>
  </si>
  <si>
    <t>330682500000000168</t>
  </si>
  <si>
    <t>330600115843</t>
  </si>
  <si>
    <t>绍兴市嵊州市剡湖街道周家坂</t>
  </si>
  <si>
    <t>330683908000000348</t>
  </si>
  <si>
    <t>330600128355</t>
  </si>
  <si>
    <t>RF73WDT</t>
  </si>
  <si>
    <t>330600116059</t>
  </si>
  <si>
    <t>RY71DQY3C</t>
  </si>
  <si>
    <t>嵊州茶叶市场-2</t>
  </si>
  <si>
    <t>330683908000000149</t>
  </si>
  <si>
    <t>330600325256</t>
  </si>
  <si>
    <t>嵊州城关明山桃源北</t>
  </si>
  <si>
    <t>330683500000000101</t>
  </si>
  <si>
    <t>330600377710</t>
  </si>
  <si>
    <t>普通空调柜式3P型通用固定配置室外机支架2019年9月新增，集约化电商采购调整</t>
  </si>
  <si>
    <t>上虞滨海理工大学宿舍楼北</t>
  </si>
  <si>
    <t>330682500000000234</t>
  </si>
  <si>
    <t>330600116366</t>
  </si>
  <si>
    <t>绍兴市上虞市沥海镇百得利</t>
  </si>
  <si>
    <t>330682908000000254</t>
  </si>
  <si>
    <t>330600127339</t>
  </si>
  <si>
    <t>绍兴市绍兴县柯桥街道鉴湖景区</t>
  </si>
  <si>
    <t>330600908000000660</t>
  </si>
  <si>
    <t>330600116118</t>
  </si>
  <si>
    <t>绍兴市绍兴县安昌镇九鼎村</t>
  </si>
  <si>
    <t>330600908000000200</t>
  </si>
  <si>
    <t>330600323352</t>
  </si>
  <si>
    <t>基站空调壁挂</t>
  </si>
  <si>
    <t>柯桥华舍三光纺织搬迁</t>
  </si>
  <si>
    <t>330621500000000006</t>
  </si>
  <si>
    <t>330600128489</t>
  </si>
  <si>
    <t>绍兴市新昌县七星街道岩里</t>
  </si>
  <si>
    <t>330624908000000381</t>
  </si>
  <si>
    <t>330600115062</t>
  </si>
  <si>
    <t>绍兴市新昌县巧英乡溪口</t>
  </si>
  <si>
    <t>330624908000000239</t>
  </si>
  <si>
    <t>330600328047</t>
  </si>
  <si>
    <t>绍兴市新昌县沙溪镇沙溪镇沙溪</t>
  </si>
  <si>
    <t>330624908000000315</t>
  </si>
  <si>
    <t>330600116519</t>
  </si>
  <si>
    <t>绍兴市新昌县羽林街道青山头北</t>
  </si>
  <si>
    <t>330624908000000419</t>
  </si>
  <si>
    <t>330600128351</t>
  </si>
  <si>
    <t>绍兴市新昌县大市聚镇花井栏</t>
  </si>
  <si>
    <t>330624908000000151</t>
  </si>
  <si>
    <t>330600106924</t>
  </si>
  <si>
    <t>绍兴市新昌县梅渚镇梅渚镇上湖</t>
  </si>
  <si>
    <t>330624908000000286</t>
  </si>
  <si>
    <t>330600106660</t>
  </si>
  <si>
    <t>绍兴市新昌县儒岙镇回竹山</t>
  </si>
  <si>
    <t>330624908000000179</t>
  </si>
  <si>
    <t>330600329093</t>
  </si>
  <si>
    <t>330600114945</t>
  </si>
  <si>
    <t>绍兴市上虞市盖北镇滨海经七纬三</t>
  </si>
  <si>
    <t>330682908000000815</t>
  </si>
  <si>
    <t>330600127855</t>
  </si>
  <si>
    <t>绍兴市嵊州市里南乡和尚山</t>
  </si>
  <si>
    <t>330683908000000443</t>
  </si>
  <si>
    <t>330600106725</t>
  </si>
  <si>
    <t>RF73WGT</t>
  </si>
  <si>
    <t>绍兴市嵊州市鹿山街道新大洋</t>
  </si>
  <si>
    <t>330683908000000460</t>
  </si>
  <si>
    <t>330600327615</t>
  </si>
  <si>
    <t>嵊州坑边</t>
  </si>
  <si>
    <t>330683908000000961</t>
  </si>
  <si>
    <t>330600313338</t>
  </si>
  <si>
    <t>3P三相柜式（单冷）</t>
  </si>
  <si>
    <t>嵊州甘霖西湖头</t>
  </si>
  <si>
    <t>33068300000023</t>
  </si>
  <si>
    <t>330600352853</t>
  </si>
  <si>
    <t>330600337262</t>
  </si>
  <si>
    <t>柜式3P单冷三相整机</t>
  </si>
  <si>
    <t>330600128394</t>
  </si>
  <si>
    <t>绍兴市上虞市章镇张岳岭</t>
  </si>
  <si>
    <t>330682908000000707</t>
  </si>
  <si>
    <t>330600116548</t>
  </si>
  <si>
    <t>LE75WGT-LFC75WGT</t>
  </si>
  <si>
    <t>上虞吉盛　</t>
  </si>
  <si>
    <t>330682908000001082</t>
  </si>
  <si>
    <t>330600115980</t>
  </si>
  <si>
    <t>绍兴市上虞市盖北镇盖北永丰</t>
  </si>
  <si>
    <t>330682908000000855</t>
  </si>
  <si>
    <t>330600312651</t>
  </si>
  <si>
    <t>绍兴市上虞市沥海镇滨海东二经四路北</t>
  </si>
  <si>
    <t>330682908000000256</t>
  </si>
  <si>
    <t>330600115757</t>
  </si>
  <si>
    <t>绍兴市上虞市沥海镇滨海一景乳业</t>
  </si>
  <si>
    <t>330682908000000400</t>
  </si>
  <si>
    <t>330600328211</t>
  </si>
  <si>
    <t>上虞滨海经五东西大道</t>
  </si>
  <si>
    <t>330682908000000176</t>
  </si>
  <si>
    <t>330600328669</t>
  </si>
  <si>
    <t>330600321841</t>
  </si>
  <si>
    <t>嵊州长乐镇南开发区</t>
  </si>
  <si>
    <t>33068301000250</t>
  </si>
  <si>
    <t>330600323023</t>
  </si>
  <si>
    <t>直流配电设备</t>
  </si>
  <si>
    <t>一体化机柜配件直流配电盒</t>
  </si>
  <si>
    <t>330600107715</t>
  </si>
  <si>
    <t>壁挂式直流分配箱</t>
  </si>
  <si>
    <t>330600302803</t>
  </si>
  <si>
    <t>330600345669</t>
  </si>
  <si>
    <t>330600303322</t>
  </si>
  <si>
    <t>330600342375</t>
  </si>
  <si>
    <t>监控传感器智能门禁配套物资电源转换模块</t>
  </si>
  <si>
    <t>嵊州城关多仁东</t>
  </si>
  <si>
    <t>330683500000000049</t>
  </si>
  <si>
    <t>330600378705</t>
  </si>
  <si>
    <t>330600367667</t>
  </si>
  <si>
    <t>诸暨青塔-2</t>
  </si>
  <si>
    <t>330681908000000073</t>
  </si>
  <si>
    <t>电表普通型</t>
  </si>
  <si>
    <t>330600360112</t>
  </si>
  <si>
    <t>整流模块高效模块75A嵌入式智能电源-75A高效整流模块</t>
  </si>
  <si>
    <t>330600371239</t>
  </si>
  <si>
    <t>组合式高频开关电源配件整流模块50A高效</t>
  </si>
  <si>
    <t>铜排</t>
  </si>
  <si>
    <t>铜排16孔</t>
  </si>
  <si>
    <t>330600334814</t>
  </si>
  <si>
    <t>外市电引入</t>
  </si>
  <si>
    <t>柯桥滨海东方华强</t>
  </si>
  <si>
    <t>330621500000001624</t>
  </si>
  <si>
    <t>330600323089</t>
  </si>
  <si>
    <t>FSU-一体化站[2柜]</t>
  </si>
  <si>
    <t>绍兴市新昌县新林乡大坪头</t>
  </si>
  <si>
    <t>330624908000000295</t>
  </si>
  <si>
    <t>330600351522</t>
  </si>
  <si>
    <t>330600374001</t>
  </si>
  <si>
    <t>主设备室外型拉远站用FSU设备常温220V/240V型</t>
  </si>
  <si>
    <t>绍兴城北望湖名都NR</t>
  </si>
  <si>
    <t>330602500010002135</t>
  </si>
  <si>
    <t>330600337571</t>
  </si>
  <si>
    <t>绍兴市越城区皋埠镇刁泥山村</t>
  </si>
  <si>
    <t>330602908000000319</t>
  </si>
  <si>
    <t>330600346721</t>
  </si>
  <si>
    <t>绍兴市诸暨市璜山镇璜山齐村</t>
  </si>
  <si>
    <t>330681908000000349</t>
  </si>
  <si>
    <t>330600311197</t>
  </si>
  <si>
    <t>基站设备</t>
  </si>
  <si>
    <t>诸暨城关八方水泥</t>
  </si>
  <si>
    <t>33068100000053</t>
  </si>
  <si>
    <t>330600331108</t>
  </si>
  <si>
    <t>诸暨店口叶家坞南</t>
  </si>
  <si>
    <t>330681500000000290</t>
  </si>
  <si>
    <t>330600326866</t>
  </si>
  <si>
    <t>动环</t>
  </si>
  <si>
    <t>330600327133</t>
  </si>
  <si>
    <t>330600327960</t>
  </si>
  <si>
    <t>330600327665</t>
  </si>
  <si>
    <t>绍兴市越城区稽山街道城东五泄小区</t>
  </si>
  <si>
    <t>330602908000000314</t>
  </si>
  <si>
    <t>330600391632</t>
  </si>
  <si>
    <t>330600324240</t>
  </si>
  <si>
    <t>动力及环境监控单元-双柜配置</t>
  </si>
  <si>
    <t>330600327204</t>
  </si>
  <si>
    <t>330601329083</t>
  </si>
  <si>
    <t>上虞曹娥江大酒店</t>
  </si>
  <si>
    <t>330682908000000212</t>
  </si>
  <si>
    <t>330600307573</t>
  </si>
  <si>
    <t>中兴力维监控主机（FSU)</t>
  </si>
  <si>
    <t>EISU</t>
  </si>
  <si>
    <t>上虞百官里严村</t>
  </si>
  <si>
    <t>33068200000198</t>
  </si>
  <si>
    <t>330600331881</t>
  </si>
  <si>
    <t>上虞百官曙兴村西</t>
  </si>
  <si>
    <t>330682500000000063</t>
  </si>
  <si>
    <t>330600336375</t>
  </si>
  <si>
    <t>上虞百官鑫源财富广场东</t>
  </si>
  <si>
    <t>330682500000001602</t>
  </si>
  <si>
    <t>330600319886</t>
  </si>
  <si>
    <t>上虞长塘长塘南</t>
  </si>
  <si>
    <t>33068201000497</t>
  </si>
  <si>
    <t>330600335177</t>
  </si>
  <si>
    <t>上虞城北</t>
  </si>
  <si>
    <t>330682908000000993</t>
  </si>
  <si>
    <t>330600333862</t>
  </si>
  <si>
    <t>上虞联塘</t>
  </si>
  <si>
    <t>330682908000000976</t>
  </si>
  <si>
    <t>330600327064</t>
  </si>
  <si>
    <t>330600365786</t>
  </si>
  <si>
    <t>上虞崧厦联兴西</t>
  </si>
  <si>
    <t>330682500000000096</t>
  </si>
  <si>
    <t>330600335167</t>
  </si>
  <si>
    <t>上虞五夫</t>
  </si>
  <si>
    <t>330682908000000945</t>
  </si>
  <si>
    <t>330600372323</t>
  </si>
  <si>
    <t>上虞百官盖山工业园</t>
  </si>
  <si>
    <t>330682500000000062</t>
  </si>
  <si>
    <t>330600313549</t>
  </si>
  <si>
    <t>上虞百官华孚花园小区西</t>
  </si>
  <si>
    <t>330682500000000149</t>
  </si>
  <si>
    <t>330600347847</t>
  </si>
  <si>
    <t>绍兴市上虞市陈溪乡陈溪虹溪</t>
  </si>
  <si>
    <t>330682908000000792</t>
  </si>
  <si>
    <t>330600344058</t>
  </si>
  <si>
    <t>绍兴市上虞市丰惠镇丰惠后龚</t>
  </si>
  <si>
    <t>330682908000000651</t>
  </si>
  <si>
    <t>330600348092</t>
  </si>
  <si>
    <t>绍兴市上虞市沥海镇九庄</t>
  </si>
  <si>
    <t>330682908000000583</t>
  </si>
  <si>
    <t>330600319446</t>
  </si>
  <si>
    <t>FSU-标准站</t>
  </si>
  <si>
    <t>330600335060</t>
  </si>
  <si>
    <t>绍兴市新昌县城关镇城南大油山</t>
  </si>
  <si>
    <t>330624908000000398</t>
  </si>
  <si>
    <t>330600336839</t>
  </si>
  <si>
    <t>新昌莲花心</t>
  </si>
  <si>
    <t>330624908000000104</t>
  </si>
  <si>
    <t>330600334643</t>
  </si>
  <si>
    <t>330600342936</t>
  </si>
  <si>
    <t>330600386270</t>
  </si>
  <si>
    <t>绍兴皋埠红星天铂</t>
  </si>
  <si>
    <t>330602500010002275</t>
  </si>
  <si>
    <t>330600327925</t>
  </si>
  <si>
    <t>绍兴城南</t>
  </si>
  <si>
    <t>330602908000001228</t>
  </si>
  <si>
    <t>330600317168</t>
  </si>
  <si>
    <t>绍兴皋埠南岸泾</t>
  </si>
  <si>
    <t>33060200000106</t>
  </si>
  <si>
    <t>330600351458</t>
  </si>
  <si>
    <t>绍兴皋埠前赵村</t>
  </si>
  <si>
    <t>330602908000000797</t>
  </si>
  <si>
    <t>330600327345</t>
  </si>
  <si>
    <t>绍兴平水下中灶</t>
  </si>
  <si>
    <t>330600908000000935</t>
  </si>
  <si>
    <t>330600323596</t>
  </si>
  <si>
    <t>绍兴市上虞市长塘镇长塘西</t>
  </si>
  <si>
    <t>330682908000000553</t>
  </si>
  <si>
    <t>330600337579</t>
  </si>
  <si>
    <t>绍兴市越城区东湖镇五联村西</t>
  </si>
  <si>
    <t>330602908000000634</t>
  </si>
  <si>
    <t>330600337572</t>
  </si>
  <si>
    <t>绍兴市越城区皋埠镇东湖塘下赵村（绍兴东湖印花厂）</t>
  </si>
  <si>
    <t>330602908000000911</t>
  </si>
  <si>
    <t>330600337385</t>
  </si>
  <si>
    <t>绍兴市越城区皋埠镇杨浜</t>
  </si>
  <si>
    <t>330602908000000992</t>
  </si>
  <si>
    <t>330600342865</t>
  </si>
  <si>
    <t>基站构筑物扩容资产</t>
  </si>
  <si>
    <t>330600342864</t>
  </si>
  <si>
    <t>330600339367</t>
  </si>
  <si>
    <t>330600336581</t>
  </si>
  <si>
    <t>普通空调基站智能空调控制器</t>
  </si>
  <si>
    <t>330600336335</t>
  </si>
  <si>
    <t>330600344523</t>
  </si>
  <si>
    <t>330600343288</t>
  </si>
  <si>
    <t>电力引入扩容资产</t>
  </si>
  <si>
    <t>330600390961</t>
  </si>
  <si>
    <t>供电计量设备-智能电表-直流-6路-直流计量终端</t>
  </si>
  <si>
    <t>330600341995</t>
  </si>
  <si>
    <t>霍尔传感器电流型输入50A/输出4-20mA</t>
  </si>
  <si>
    <t>330600320525</t>
  </si>
  <si>
    <t>330600360812</t>
  </si>
  <si>
    <t>组合式高频开关电源配件160A熔断器</t>
  </si>
  <si>
    <t>新风系统-室内箱型</t>
  </si>
  <si>
    <t>电池线</t>
  </si>
  <si>
    <t>电池线铜芯</t>
  </si>
  <si>
    <t>25方</t>
  </si>
  <si>
    <t>330600132257</t>
  </si>
  <si>
    <t>过压保护器（浪涌抑制器）</t>
  </si>
  <si>
    <t>60KVA</t>
  </si>
  <si>
    <t>330600422620</t>
  </si>
  <si>
    <t>施工-宏站-存量整治-外市电引入-设备安装-高压-变压器</t>
  </si>
  <si>
    <t>绍兴市新昌县儒岙镇圳塍</t>
  </si>
  <si>
    <t>330624908000000459</t>
  </si>
  <si>
    <t>绍兴市诸暨市安华镇安华湖头</t>
  </si>
  <si>
    <t>330681908000000462</t>
  </si>
  <si>
    <t>绍兴市诸暨市应店街镇寨头</t>
  </si>
  <si>
    <t>330681908000000693</t>
  </si>
  <si>
    <t>绍兴市诸暨市暨阳街道九江庙</t>
  </si>
  <si>
    <t>330681908000000452</t>
  </si>
  <si>
    <t>330600374695</t>
  </si>
  <si>
    <t>绍兴市新昌县南明街道交通设计公司</t>
  </si>
  <si>
    <t>330624908000000249</t>
  </si>
  <si>
    <t>330600331827</t>
  </si>
  <si>
    <t>机房扩容资产</t>
  </si>
  <si>
    <t>330600360113</t>
  </si>
  <si>
    <t>室内接地汇流排14孔</t>
  </si>
  <si>
    <t>电池线95方红</t>
  </si>
  <si>
    <t>电池线95方蓝</t>
  </si>
  <si>
    <t>95方</t>
  </si>
  <si>
    <t>330600360115</t>
  </si>
  <si>
    <t>生产用房屋装修支出</t>
  </si>
  <si>
    <t>1KV以下电力电缆铜芯阻燃聚氯乙烯绝缘聚氯乙烯护套软电缆ZA-RVV 4*16mm2黑</t>
  </si>
  <si>
    <t>铜电缆95方红</t>
  </si>
  <si>
    <t>电池线铝线</t>
  </si>
  <si>
    <t>2x1.5铜芯</t>
  </si>
  <si>
    <t>绍兴市绍兴县齐贤镇富贵休闲</t>
  </si>
  <si>
    <t>330600908000000791</t>
  </si>
  <si>
    <t>95方红</t>
  </si>
  <si>
    <t>95方蓝</t>
  </si>
  <si>
    <t>4x25铝芯</t>
  </si>
  <si>
    <t>绍兴鑫洲湾大酒店</t>
  </si>
  <si>
    <t>330600908000000946</t>
  </si>
  <si>
    <t>330600352844</t>
  </si>
  <si>
    <t>非模块化外市电引入直供380V（非模块化）</t>
  </si>
  <si>
    <t>新昌梅渚五洲新春</t>
  </si>
  <si>
    <t>330624500000001466</t>
  </si>
  <si>
    <t>铝线电缆</t>
  </si>
  <si>
    <t>*4x35铝线电缆</t>
  </si>
  <si>
    <t>新昌儒岙坑下山搬迁</t>
  </si>
  <si>
    <t>330624500010001642</t>
  </si>
  <si>
    <t>铝芯-4x35</t>
  </si>
  <si>
    <t>绍兴市诸暨市暨阳街道天车罗</t>
  </si>
  <si>
    <t>330681908000000850</t>
  </si>
  <si>
    <t>330600345932</t>
  </si>
  <si>
    <t>新建外市电引入低压(三相380V)直供电架空、直埋(100米及以下)</t>
  </si>
  <si>
    <t>新昌城关香缇公馆</t>
  </si>
  <si>
    <t>330624500000001445</t>
  </si>
  <si>
    <t>330600356546</t>
  </si>
  <si>
    <t>外市电线路整治</t>
  </si>
  <si>
    <t>绍兴劳动村-2</t>
  </si>
  <si>
    <t>330600908000000989</t>
  </si>
  <si>
    <t>4x35铝芯</t>
  </si>
  <si>
    <t>绍兴市绍兴县夏履镇恒柏</t>
  </si>
  <si>
    <t>330600908000000334</t>
  </si>
  <si>
    <t>330600336773</t>
  </si>
  <si>
    <t>外市电线路整治附挂</t>
  </si>
  <si>
    <t>绍兴市越城区皋埠镇皋埠经贸职业学院</t>
  </si>
  <si>
    <t>330602908000000987</t>
  </si>
  <si>
    <t>绍兴市诸暨市马剑镇马剑金家山</t>
  </si>
  <si>
    <t>330681908000000998</t>
  </si>
  <si>
    <t>330600375698</t>
  </si>
  <si>
    <t>柯桥果蔬市场搬迁</t>
  </si>
  <si>
    <t>330621500010001863</t>
  </si>
  <si>
    <t>330600355150</t>
  </si>
  <si>
    <t>诸暨枫桥第二完小</t>
  </si>
  <si>
    <t>330681500000000039</t>
  </si>
  <si>
    <t>绍兴市新昌县澄潭镇枣园</t>
  </si>
  <si>
    <t>330624908000000359</t>
  </si>
  <si>
    <t>绍兴市诸暨市暨阳街道农林大学快装站2</t>
  </si>
  <si>
    <t>330681908000000933</t>
  </si>
  <si>
    <t>330600120595</t>
  </si>
  <si>
    <t>杆路</t>
  </si>
  <si>
    <t>米·</t>
  </si>
  <si>
    <t>VLV4×16</t>
  </si>
  <si>
    <t>诸暨张黄-2</t>
  </si>
  <si>
    <t>330681908000001602</t>
  </si>
  <si>
    <t>330600300724</t>
  </si>
  <si>
    <t>铜芯阻燃聚氯乙烯绝缘聚氯乙烯护套软电缆（4×25)</t>
  </si>
  <si>
    <t>绍兴市诸暨市大唐镇大唐马家坞</t>
  </si>
  <si>
    <t>330681908000000358</t>
  </si>
  <si>
    <t>诸暨店口广山村</t>
  </si>
  <si>
    <t>330681908000001598</t>
  </si>
  <si>
    <t>330600352476</t>
  </si>
  <si>
    <t>绍兴市诸暨市斯宅乡东白湖八石畈</t>
  </si>
  <si>
    <t>330681908000000860</t>
  </si>
  <si>
    <t>诸暨直埠移动刘家峤</t>
  </si>
  <si>
    <t>330681908000000889</t>
  </si>
  <si>
    <t>资产原值</t>
  </si>
  <si>
    <t>资产净值</t>
  </si>
  <si>
    <t>浙江铁塔财务〔2024〕41 号</t>
  </si>
  <si>
    <t>330200300489</t>
  </si>
  <si>
    <t>4×25</t>
  </si>
  <si>
    <t>紫汀花园-2</t>
  </si>
  <si>
    <t>330283908000000351</t>
  </si>
  <si>
    <t>330200354411</t>
  </si>
  <si>
    <t>330200301502</t>
  </si>
  <si>
    <t>安徽电通</t>
  </si>
  <si>
    <t>宁波市 鄞州区YZ古林俞家西</t>
  </si>
  <si>
    <t>330212908000001984</t>
  </si>
  <si>
    <t>330200334675</t>
  </si>
  <si>
    <t>48V/200A高效系统(50A高效模块)100A室内型</t>
  </si>
  <si>
    <t>中达</t>
  </si>
  <si>
    <t>宁波镇海保利风景御园</t>
  </si>
  <si>
    <t>330211500000000130</t>
  </si>
  <si>
    <t>330200340976</t>
  </si>
  <si>
    <t>壁挂式开关电源32A/3P*1</t>
  </si>
  <si>
    <t>杭州中恒电气股份有限公司</t>
  </si>
  <si>
    <t>宁波慈溪附海稻捅地</t>
  </si>
  <si>
    <t>330282908000001457</t>
  </si>
  <si>
    <t>330200360531</t>
  </si>
  <si>
    <t>48V/150A高效系统(50A高效模块)150A室内型</t>
  </si>
  <si>
    <t>慈溪世纪城清芷园(联通多BBU站点)</t>
  </si>
  <si>
    <t>330282908000000751</t>
  </si>
  <si>
    <t>330200116519</t>
  </si>
  <si>
    <t>YD80K385-3+1J</t>
  </si>
  <si>
    <t>深圳市盾牌防雷技术有限公司</t>
  </si>
  <si>
    <t>高新石浦总部</t>
  </si>
  <si>
    <t>330204908000000444</t>
  </si>
  <si>
    <t>330200375498</t>
  </si>
  <si>
    <t>余姚汽车北站</t>
  </si>
  <si>
    <t>330281500000000092</t>
  </si>
  <si>
    <t>330200395315</t>
  </si>
  <si>
    <t>霍尔传感器电流型输入100A/输出4-20mA</t>
  </si>
  <si>
    <t>宁波余姚朗霞朝阳路</t>
  </si>
  <si>
    <t>330281010000000970</t>
  </si>
  <si>
    <t>330200380315</t>
  </si>
  <si>
    <t>330200390212</t>
  </si>
  <si>
    <t>宁波余姚电力局</t>
  </si>
  <si>
    <t>330281010000000725</t>
  </si>
  <si>
    <t>330200431195</t>
  </si>
  <si>
    <t>通用配件断路器带漏电保护器开关380V/63A(带自动吸合)</t>
  </si>
  <si>
    <t>330200388953</t>
  </si>
  <si>
    <t>宁波余姚职校</t>
  </si>
  <si>
    <t>330281908000000608</t>
  </si>
  <si>
    <t>330200390541</t>
  </si>
  <si>
    <t>330200354742</t>
  </si>
  <si>
    <t>直流远供1000W远端直流降压</t>
  </si>
  <si>
    <t>华跃</t>
  </si>
  <si>
    <t>宁波江北亲亲家园西路灯杆TT20</t>
  </si>
  <si>
    <t>330205500010001750</t>
  </si>
  <si>
    <t>330200366458</t>
  </si>
  <si>
    <t>330200378814</t>
  </si>
  <si>
    <t>330200356999</t>
  </si>
  <si>
    <t>(广州邦讯)-动环智能控制单元FSU</t>
  </si>
  <si>
    <t>DCD8030W</t>
  </si>
  <si>
    <t>广州邦讯信息系统有限公司</t>
  </si>
  <si>
    <t>宁波余姚马渚渚山公园</t>
  </si>
  <si>
    <t>330281500000000101</t>
  </si>
  <si>
    <t>330200424946</t>
  </si>
  <si>
    <t>主设备室外型成套设备双柜配置模型（不含烟感及红外）</t>
  </si>
  <si>
    <t>宁波鄞州桑家安置房</t>
  </si>
  <si>
    <t>330212500000002174</t>
  </si>
  <si>
    <t>330200415965</t>
  </si>
  <si>
    <t>鄞州姜山大虹工具</t>
  </si>
  <si>
    <t>330212500000002081</t>
  </si>
  <si>
    <t>330200372323</t>
  </si>
  <si>
    <t>公铁联运</t>
  </si>
  <si>
    <t>330282908000000187</t>
  </si>
  <si>
    <t>330200423642</t>
  </si>
  <si>
    <t>宁波鄞州邱隘渔郎桥南</t>
  </si>
  <si>
    <t>330212010000001184</t>
  </si>
  <si>
    <t>330200401457</t>
  </si>
  <si>
    <t>大华</t>
  </si>
  <si>
    <t>宁波江东智慧城</t>
  </si>
  <si>
    <t>330204500000000015</t>
  </si>
  <si>
    <t>330200381475</t>
  </si>
  <si>
    <t>宁波市北仑区TBL永丰村</t>
  </si>
  <si>
    <t>330206908000000491</t>
  </si>
  <si>
    <t>330200390963</t>
  </si>
  <si>
    <t>宁波市江北区JB费市南</t>
  </si>
  <si>
    <t>330205908000000444</t>
  </si>
  <si>
    <t>330200384927</t>
  </si>
  <si>
    <t>宁波市江北区JB庄桥童家</t>
  </si>
  <si>
    <t>330205908000000508</t>
  </si>
  <si>
    <t>330200393940</t>
  </si>
  <si>
    <t>宁波江北新星都市东</t>
  </si>
  <si>
    <t>33020500000002</t>
  </si>
  <si>
    <t>330200365824</t>
  </si>
  <si>
    <t>中兴</t>
  </si>
  <si>
    <t>江北开元路搬迁</t>
  </si>
  <si>
    <t>330205500010001821</t>
  </si>
  <si>
    <t>330200361809</t>
  </si>
  <si>
    <t>主设备室外型成套设备</t>
  </si>
  <si>
    <t>宁波镇海客运中心</t>
  </si>
  <si>
    <t>33021100000147</t>
  </si>
  <si>
    <t>330200348229</t>
  </si>
  <si>
    <t>330200386955</t>
  </si>
  <si>
    <t>宁波江北柯力公司</t>
  </si>
  <si>
    <t>330205908000000446</t>
  </si>
  <si>
    <t>330200153059</t>
  </si>
  <si>
    <t>DAM-2160I</t>
  </si>
  <si>
    <t>高新兴</t>
  </si>
  <si>
    <t>330200360727</t>
  </si>
  <si>
    <t>330200373039</t>
  </si>
  <si>
    <t>象石浦好望角</t>
  </si>
  <si>
    <t>330225908000000625</t>
  </si>
  <si>
    <t>330200350607</t>
  </si>
  <si>
    <t>330200376277</t>
  </si>
  <si>
    <t>330200387812</t>
  </si>
  <si>
    <t>330200419657</t>
  </si>
  <si>
    <t>恒古</t>
  </si>
  <si>
    <t>330200363838</t>
  </si>
  <si>
    <t>330200362981</t>
  </si>
  <si>
    <t>砖混房屋</t>
  </si>
  <si>
    <t>基站构筑物(砖混)</t>
  </si>
  <si>
    <t>330200420091</t>
  </si>
  <si>
    <t>1KV以下电力电缆铜芯阻燃聚氯乙烯绝缘聚氯乙烯护套软电缆ZA-RVV 1*95mm2红</t>
  </si>
  <si>
    <t>宁波鄞州洞桥镇中心</t>
  </si>
  <si>
    <t>330212010000001171</t>
  </si>
  <si>
    <t>330200011776</t>
  </si>
  <si>
    <t>(杭州振东)-空调及空调零部件-空调</t>
  </si>
  <si>
    <t>3P 三相柜式（单冷）</t>
  </si>
  <si>
    <t>杭州振东暖通设备贸易有限公司</t>
  </si>
  <si>
    <t>330200352754</t>
  </si>
  <si>
    <t>美的</t>
  </si>
  <si>
    <t>宁波市慈溪市CX龙头场村</t>
  </si>
  <si>
    <t>330282908000001042</t>
  </si>
  <si>
    <t>330200117867</t>
  </si>
  <si>
    <t>RFD50GW</t>
  </si>
  <si>
    <t>三菱重工海尔空调有限公司</t>
  </si>
  <si>
    <t>宁波市慈溪市CX童家岙</t>
  </si>
  <si>
    <t>330282908000000956</t>
  </si>
  <si>
    <t>330200333290</t>
  </si>
  <si>
    <t>1P单冷单相整机</t>
  </si>
  <si>
    <t>宁波慈溪范市东村</t>
  </si>
  <si>
    <t>33028201000877</t>
  </si>
  <si>
    <t>330200101945</t>
  </si>
  <si>
    <t>通用空调</t>
  </si>
  <si>
    <t>FVY71DQV2CB</t>
  </si>
  <si>
    <t>宁波大众空调电器有限公司</t>
  </si>
  <si>
    <t>奉雪窦寺</t>
  </si>
  <si>
    <t>330283908000000703</t>
  </si>
  <si>
    <t>330200326954</t>
  </si>
  <si>
    <t>普通柜式空调</t>
  </si>
  <si>
    <t>宁波市北仑区TBL江山99</t>
  </si>
  <si>
    <t>330206908000000113</t>
  </si>
  <si>
    <t>330200151893</t>
  </si>
  <si>
    <t>RF75W-L(S)</t>
  </si>
  <si>
    <t>上海三菱电机上菱空调机电器有限公司</t>
  </si>
  <si>
    <t>H742843杭甬客专GTW宁波新建1</t>
  </si>
  <si>
    <t>330205908000000453</t>
  </si>
  <si>
    <t>330200327514</t>
  </si>
  <si>
    <t>海信</t>
  </si>
  <si>
    <t>宁波镇海华丰家园南</t>
  </si>
  <si>
    <t>330211010000000426</t>
  </si>
  <si>
    <t>330200352914</t>
  </si>
  <si>
    <t>宁波镇海岚山水库南搬迁</t>
  </si>
  <si>
    <t>330211500000000038</t>
  </si>
  <si>
    <t>330200352891</t>
  </si>
  <si>
    <t>清水浦北</t>
  </si>
  <si>
    <t>330211908000000036</t>
  </si>
  <si>
    <t>330200145384</t>
  </si>
  <si>
    <t>KF-72LW-TSUS-N2</t>
  </si>
  <si>
    <t>海信（山东）空调有限公司</t>
  </si>
  <si>
    <t>宁波奉化曹村东</t>
  </si>
  <si>
    <t>330283010000000405</t>
  </si>
  <si>
    <t>330200121133</t>
  </si>
  <si>
    <t>普通空调</t>
  </si>
  <si>
    <t>KFR-75LW-3RF(G01)</t>
  </si>
  <si>
    <t>杭州振东暖通空调设备贸易</t>
  </si>
  <si>
    <t>慈溪新润酒店（联通多BBU站点）</t>
  </si>
  <si>
    <t>330282908000000564</t>
  </si>
  <si>
    <t>330200121134</t>
  </si>
  <si>
    <t>330200136924</t>
  </si>
  <si>
    <t>330200359715</t>
  </si>
  <si>
    <t>宁波慈溪杭州湾滨六兴四</t>
  </si>
  <si>
    <t>330282500000000314</t>
  </si>
  <si>
    <t>330200361282</t>
  </si>
  <si>
    <t>宁波北仑中河丽园东YD</t>
  </si>
  <si>
    <t>330206500000000269</t>
  </si>
  <si>
    <t>330200328252</t>
  </si>
  <si>
    <t>宁波市慈溪市CX宗汉南（移动VVIP）</t>
  </si>
  <si>
    <t>330282908000001144</t>
  </si>
  <si>
    <t>330200327677</t>
  </si>
  <si>
    <t>N847209宁波镇海胜一村</t>
  </si>
  <si>
    <t>330211908000000052</t>
  </si>
  <si>
    <t>330200338623</t>
  </si>
  <si>
    <t>宁波江北工业供水公司</t>
  </si>
  <si>
    <t>33020500000177</t>
  </si>
  <si>
    <t>330200327794</t>
  </si>
  <si>
    <t>宁波市江北区JB慈城季岙（移动VIP）</t>
  </si>
  <si>
    <t>330205908000000531</t>
  </si>
  <si>
    <t>330200102304</t>
  </si>
  <si>
    <t>宁波市慈溪市CX庵东元祥村</t>
  </si>
  <si>
    <t>330282908000001414</t>
  </si>
  <si>
    <t>330200102080</t>
  </si>
  <si>
    <t>宁波市镇海区ZH白云庵</t>
  </si>
  <si>
    <t>330211908000000412</t>
  </si>
  <si>
    <t>330200134711</t>
  </si>
  <si>
    <t>宁波市宁海县凤潭</t>
  </si>
  <si>
    <t>330226908000001041</t>
  </si>
  <si>
    <t>330200109173</t>
  </si>
  <si>
    <t>奉上宋村X01-04分体式</t>
  </si>
  <si>
    <t>LF72W-LCSJA</t>
  </si>
  <si>
    <t>广东华凌空调有限公司</t>
  </si>
  <si>
    <t>奉上宋村</t>
  </si>
  <si>
    <t>330283908000000982</t>
  </si>
  <si>
    <t>330200109174</t>
  </si>
  <si>
    <t>奉上宋村X01-03分体式</t>
  </si>
  <si>
    <t>330200145498</t>
  </si>
  <si>
    <t>LF75WGT3P</t>
  </si>
  <si>
    <t>330200355941</t>
  </si>
  <si>
    <t>广东海悟</t>
  </si>
  <si>
    <t>330200126096</t>
  </si>
  <si>
    <t>宁波市江北区JB宁波市区庄桥邮政楼</t>
  </si>
  <si>
    <t>330205908000000328</t>
  </si>
  <si>
    <t>330200132290</t>
  </si>
  <si>
    <t>330200352932</t>
  </si>
  <si>
    <t>宁波市镇海区ZH工程大楼（移动VIP+联通多BBU站点+电信VIP）</t>
  </si>
  <si>
    <t>330205908000000348</t>
  </si>
  <si>
    <t>330200327703</t>
  </si>
  <si>
    <t>宁波镇海横溪水库</t>
  </si>
  <si>
    <t>33021100000153</t>
  </si>
  <si>
    <t>330200331981</t>
  </si>
  <si>
    <t>北京融和创科技有限公司</t>
  </si>
  <si>
    <t>宁波市鄞州区YZ白云寺</t>
  </si>
  <si>
    <t>330212908000001538</t>
  </si>
  <si>
    <t>330200323196</t>
  </si>
  <si>
    <t>(北京融和创)-空调及空调零部件-空调</t>
  </si>
  <si>
    <t>江东兴宁丰田（联通骨干汇聚节点）</t>
  </si>
  <si>
    <t>330204500000000011</t>
  </si>
  <si>
    <t>330200126094</t>
  </si>
  <si>
    <t>330200310377</t>
  </si>
  <si>
    <t>3P柜机</t>
  </si>
  <si>
    <t>华凌</t>
  </si>
  <si>
    <t>宁波北仑白峰小坑村</t>
  </si>
  <si>
    <t>330206010000000551</t>
  </si>
  <si>
    <t>330200304035</t>
  </si>
  <si>
    <t>宁波北仑德润花园西</t>
  </si>
  <si>
    <t>330206010000000529</t>
  </si>
  <si>
    <t>330200142999</t>
  </si>
  <si>
    <t>智能通风系统</t>
  </si>
  <si>
    <t>SJF-20GB</t>
  </si>
  <si>
    <t>湖州世纪风科技</t>
  </si>
  <si>
    <t>梅山碑塔</t>
  </si>
  <si>
    <t>330206908000000730</t>
  </si>
  <si>
    <t>330200308273</t>
  </si>
  <si>
    <t>330200307824</t>
  </si>
  <si>
    <t>余姚杨额岭</t>
  </si>
  <si>
    <t>330281908000001387</t>
  </si>
  <si>
    <t>330200147023</t>
  </si>
  <si>
    <t>交流配电设备</t>
  </si>
  <si>
    <t>JXF</t>
  </si>
  <si>
    <t>宁波华通电器集团有限公司</t>
  </si>
  <si>
    <t>330200111225</t>
  </si>
  <si>
    <t>330200133633</t>
  </si>
  <si>
    <t>330200142198</t>
  </si>
  <si>
    <t>DPJ-380V-100A-X-S</t>
  </si>
  <si>
    <t>宁波隆兴电信设备制造有限公司</t>
  </si>
  <si>
    <t>330200136681</t>
  </si>
  <si>
    <t>330200011780</t>
  </si>
  <si>
    <t>(甬发)-配电箱-交流配电箱</t>
  </si>
  <si>
    <t>壁挂式380V/100A 内置100KA SPD（2路输入）</t>
  </si>
  <si>
    <t>宁波甬发通信设备制造有限公司</t>
  </si>
  <si>
    <t>330200330024</t>
  </si>
  <si>
    <t>(宁波曲成)-配电箱-交流配电箱</t>
  </si>
  <si>
    <t>壁挂式220V/63A 内置100KA SPD（2路输入）</t>
  </si>
  <si>
    <t>宁波曲成电子科技有限公司</t>
  </si>
  <si>
    <t>宁波江北黎保医院搬迁TT20</t>
  </si>
  <si>
    <t>330205500000001685</t>
  </si>
  <si>
    <t>330200116520</t>
  </si>
  <si>
    <t>JXF3-1</t>
  </si>
  <si>
    <t>宁波市曙光电器设备制造公司</t>
  </si>
  <si>
    <t>330200009866</t>
  </si>
  <si>
    <t>(中达电通)-开关电源及电源模块-开关电源</t>
  </si>
  <si>
    <t>中达电通股份有限公司</t>
  </si>
  <si>
    <t>宁波镇海杨家岭</t>
  </si>
  <si>
    <t>33021100000306</t>
  </si>
  <si>
    <t>330200330646</t>
  </si>
  <si>
    <t>嵌入开关电源</t>
  </si>
  <si>
    <t>北京动力源科技股份有限公司</t>
  </si>
  <si>
    <t>北仑大榭鸿源宾馆</t>
  </si>
  <si>
    <t>330206908000000575</t>
  </si>
  <si>
    <t>330200322927</t>
  </si>
  <si>
    <t>(中兴)-开关电源及电源模块-开关电源</t>
  </si>
  <si>
    <t>嵌入式开关电源63A/2P*1（室外标准机柜用）</t>
  </si>
  <si>
    <t>中兴通讯股份有限公司</t>
  </si>
  <si>
    <t>鄞州潘火桥小区DX</t>
  </si>
  <si>
    <t>330212500000000249</t>
  </si>
  <si>
    <t>330200335759</t>
  </si>
  <si>
    <t>开关电源（整机或机架）</t>
  </si>
  <si>
    <t>东城名苑</t>
  </si>
  <si>
    <t>330281500000000106</t>
  </si>
  <si>
    <t>330200319731</t>
  </si>
  <si>
    <t>嵌入式高频开关电源-48V/300A高效系统(50A高效模块，共用电源系统，三相交流输入)-100A</t>
  </si>
  <si>
    <t>宁波鄞州高桥乡城村</t>
  </si>
  <si>
    <t>330212500000000409</t>
  </si>
  <si>
    <t>330200318633</t>
  </si>
  <si>
    <t>宁波象山县XS石浦科技园区</t>
  </si>
  <si>
    <t>330225908000000115</t>
  </si>
  <si>
    <t>330200011781</t>
  </si>
  <si>
    <t>330200380375</t>
  </si>
  <si>
    <t>330200434261</t>
  </si>
  <si>
    <t>非模块化外市电引入转供电（非模块化）</t>
  </si>
  <si>
    <t>宁香山高速</t>
  </si>
  <si>
    <t>330226908000000043</t>
  </si>
  <si>
    <t>330200465486</t>
  </si>
  <si>
    <t>宁波江北维科望江府TT19</t>
  </si>
  <si>
    <t>330205500000001609</t>
  </si>
  <si>
    <t>330200464041</t>
  </si>
  <si>
    <t>宁波镇海殿根村南</t>
  </si>
  <si>
    <t>330211500010001669</t>
  </si>
  <si>
    <t>330200331330</t>
  </si>
  <si>
    <t>(华为)-户外一体化电源-户外一体化电源</t>
  </si>
  <si>
    <t>华为技术有限公司</t>
  </si>
  <si>
    <t>330200312548_1_1</t>
  </si>
  <si>
    <t>(甬发)-室外标准机柜-室外设备柜</t>
  </si>
  <si>
    <t>类型2制冷方式为自然风冷-直流，双面单开门</t>
  </si>
  <si>
    <t>330200345537</t>
  </si>
  <si>
    <t>(金华中兴)-室外标准机柜-室外设备柜</t>
  </si>
  <si>
    <t>金华中兴通信技术有限公司</t>
  </si>
  <si>
    <t>宁波海曙二轻新校区搬迁</t>
  </si>
  <si>
    <t>330203500000000059</t>
  </si>
  <si>
    <t>330200345538</t>
  </si>
  <si>
    <t>330200345540</t>
  </si>
  <si>
    <t>(金华中兴)-室外标准机柜-室外标准机柜</t>
  </si>
  <si>
    <t>类型4（开关电源为三相制冷方式为自然风冷-直流，双面单开门）</t>
  </si>
  <si>
    <t>330200116522</t>
  </si>
  <si>
    <t>油机发电外围设备-油机转换屏</t>
  </si>
  <si>
    <t>NXK1(JFF1)</t>
  </si>
  <si>
    <t>正泰</t>
  </si>
  <si>
    <t>330200305642</t>
  </si>
  <si>
    <t>组合开关电源-模块</t>
  </si>
  <si>
    <t>PS48600-3B-2900-X3-200A</t>
  </si>
  <si>
    <t>艾默生网络能源有限公司</t>
  </si>
  <si>
    <t>鄞人防办</t>
  </si>
  <si>
    <t>330212908000000875</t>
  </si>
  <si>
    <t>330200304822</t>
  </si>
  <si>
    <t>ZXDU68-T601-200A</t>
  </si>
  <si>
    <t>镇化工区-2</t>
  </si>
  <si>
    <t>330211908000000517</t>
  </si>
  <si>
    <t>330200343526</t>
  </si>
  <si>
    <t>(杭州中恒)-开关电源及电源模块-整流模块</t>
  </si>
  <si>
    <t>30A普效-APR48-3G</t>
  </si>
  <si>
    <t>明州热电-2</t>
  </si>
  <si>
    <t>330212908000000665</t>
  </si>
  <si>
    <t>330200102693</t>
  </si>
  <si>
    <t>组合开关电源</t>
  </si>
  <si>
    <t>艾默生</t>
  </si>
  <si>
    <t>综合仓库</t>
  </si>
  <si>
    <t>330283908000000544</t>
  </si>
  <si>
    <t>330200136338</t>
  </si>
  <si>
    <t>48V-150A(30A模块)-90</t>
  </si>
  <si>
    <t>宁波市海曙区HS南站锦江W</t>
  </si>
  <si>
    <t>330203908000000094</t>
  </si>
  <si>
    <t>330200130236</t>
  </si>
  <si>
    <t>48V-300A（50A模块）-150</t>
  </si>
  <si>
    <t>宁波鄞州布政工业区</t>
  </si>
  <si>
    <t>330212010000001273</t>
  </si>
  <si>
    <t>330200115682</t>
  </si>
  <si>
    <t>48V-600A（50A模块）-150</t>
  </si>
  <si>
    <t>宁波鄞州万里学校宿舍区（移动高校）</t>
  </si>
  <si>
    <t>33021201000815</t>
  </si>
  <si>
    <t>330200150201</t>
  </si>
  <si>
    <t>48V-720A(30A模块)-120</t>
  </si>
  <si>
    <t>330200150340</t>
  </si>
  <si>
    <t>IMPS81011</t>
  </si>
  <si>
    <t>杭州中恒电器股份有限公司</t>
  </si>
  <si>
    <t>甬江东环卫</t>
  </si>
  <si>
    <t>330204908000000580</t>
  </si>
  <si>
    <t>330200101563</t>
  </si>
  <si>
    <t>330200124520</t>
  </si>
  <si>
    <t>海达集团</t>
  </si>
  <si>
    <t>330205908000000243</t>
  </si>
  <si>
    <t>330200115280</t>
  </si>
  <si>
    <t>48V-600A(30A模块)-150</t>
  </si>
  <si>
    <t>宁波市慈溪市CX横河东畈西</t>
  </si>
  <si>
    <t>330282908000001421</t>
  </si>
  <si>
    <t>330200110848</t>
  </si>
  <si>
    <t>48V-600A(30A模块)-120</t>
  </si>
  <si>
    <t>宁波市慈溪市CX掌起中心</t>
  </si>
  <si>
    <t>330282908000001076</t>
  </si>
  <si>
    <t>330200143774</t>
  </si>
  <si>
    <t>施威特克电源（中国）公司</t>
  </si>
  <si>
    <t>宁波市镇海区ZH华丰家园</t>
  </si>
  <si>
    <t>330211908000000403</t>
  </si>
  <si>
    <t>330200117411</t>
  </si>
  <si>
    <t>PS48300-3B-2900</t>
  </si>
  <si>
    <t>奉大堰三联</t>
  </si>
  <si>
    <t>330283908000001032</t>
  </si>
  <si>
    <t>330200141196</t>
  </si>
  <si>
    <t>宁波市余姚市YY群力电厂（移动高铁）</t>
  </si>
  <si>
    <t>330281908000000714</t>
  </si>
  <si>
    <t>330200117200</t>
  </si>
  <si>
    <t>后江</t>
  </si>
  <si>
    <t>330283908000000238</t>
  </si>
  <si>
    <t>330200309443</t>
  </si>
  <si>
    <t>中恒</t>
  </si>
  <si>
    <t>宁波奉化尚桥东搬迁</t>
  </si>
  <si>
    <t>330283500000000087</t>
  </si>
  <si>
    <t>330200116521</t>
  </si>
  <si>
    <t>无资产编码</t>
  </si>
  <si>
    <t>PS48600-3B/2900</t>
  </si>
  <si>
    <t>周巷路桥</t>
  </si>
  <si>
    <t>330282908000000680</t>
  </si>
  <si>
    <t>HGX-DCL-48S1500</t>
  </si>
  <si>
    <t>宏光星宇</t>
  </si>
  <si>
    <t>繁裕三期西LT</t>
  </si>
  <si>
    <t>330212500000000283</t>
  </si>
  <si>
    <t>鄞州区YZ姜山蓉江村</t>
  </si>
  <si>
    <t>330212908000001920</t>
  </si>
  <si>
    <t>48V-400A(50A模块)-200A</t>
  </si>
  <si>
    <t>宁海仇家-2</t>
  </si>
  <si>
    <t>330226908000000364</t>
  </si>
  <si>
    <t>ESR-48/56AC</t>
  </si>
  <si>
    <t>爱默生</t>
  </si>
  <si>
    <t>杜湖山庄-2</t>
  </si>
  <si>
    <t>330282908000000532</t>
  </si>
  <si>
    <t>仑瑞岩寺</t>
  </si>
  <si>
    <t>330206908000000624</t>
  </si>
  <si>
    <t>余姚董家-2</t>
  </si>
  <si>
    <t>330281908000001552</t>
  </si>
  <si>
    <t>HD4850-2</t>
  </si>
  <si>
    <t>宁温泉二</t>
  </si>
  <si>
    <t>330226908000000060</t>
  </si>
  <si>
    <t>余姚中村-2</t>
  </si>
  <si>
    <t>330281908000000811</t>
  </si>
  <si>
    <t>R48-2000E</t>
  </si>
  <si>
    <t>余太平桥</t>
  </si>
  <si>
    <t>330281908000001245</t>
  </si>
  <si>
    <t>R48-2900U</t>
  </si>
  <si>
    <t>奉商量岗</t>
  </si>
  <si>
    <t>330283908000000525</t>
  </si>
  <si>
    <t>仑钢水处理</t>
  </si>
  <si>
    <t>330206908000001091</t>
  </si>
  <si>
    <t>潘火涂料</t>
  </si>
  <si>
    <t>330212908000000541</t>
  </si>
  <si>
    <t>R48-3200E</t>
  </si>
  <si>
    <t>鄞明旺机械</t>
  </si>
  <si>
    <t>330212908000000398</t>
  </si>
  <si>
    <t>鄞州邱隘文卫</t>
  </si>
  <si>
    <t>330212908000000449</t>
  </si>
  <si>
    <t>R48-3500E</t>
  </si>
  <si>
    <t>DZY-48/50H</t>
  </si>
  <si>
    <t>动力源</t>
  </si>
  <si>
    <t>宁茶院下徐</t>
  </si>
  <si>
    <t>330226908000000185</t>
  </si>
  <si>
    <t>DZY-48/50HI</t>
  </si>
  <si>
    <t>大通花园-2</t>
  </si>
  <si>
    <t>330282908000000080</t>
  </si>
  <si>
    <t>宁波北仑陈华立交</t>
  </si>
  <si>
    <t>330206500000000179</t>
  </si>
  <si>
    <t>宁波市余姚市YY杨家路村基站</t>
  </si>
  <si>
    <t>330281908000000459</t>
  </si>
  <si>
    <t>鄞州洞桥冠联机电</t>
  </si>
  <si>
    <t>330212908000000764</t>
  </si>
  <si>
    <t>HD4825</t>
  </si>
  <si>
    <t>华为</t>
  </si>
  <si>
    <t>宁桐岭脚-2</t>
  </si>
  <si>
    <t>330226908000000404</t>
  </si>
  <si>
    <t>R4850N</t>
  </si>
  <si>
    <t>宁波镇海龙赛中学</t>
  </si>
  <si>
    <t>33021100000002</t>
  </si>
  <si>
    <t>RN4850</t>
  </si>
  <si>
    <t>环海鸿达</t>
  </si>
  <si>
    <t>330212908000000409</t>
  </si>
  <si>
    <t>FLATPACK22000W</t>
  </si>
  <si>
    <t>易达</t>
  </si>
  <si>
    <t>NPR48-3G</t>
  </si>
  <si>
    <t>宁波奉化溪口上白岩南</t>
  </si>
  <si>
    <t>330283500000000137</t>
  </si>
  <si>
    <t>宁波市象山县XS文联</t>
  </si>
  <si>
    <t>330225908000000326</t>
  </si>
  <si>
    <t>宁波鄞州石？章下陈</t>
  </si>
  <si>
    <t>330212908000001146</t>
  </si>
  <si>
    <t>NPR48-ES</t>
  </si>
  <si>
    <t>宁波鄞州大律机械</t>
  </si>
  <si>
    <t>33021201000869</t>
  </si>
  <si>
    <t>宁波鄞州依云郡</t>
  </si>
  <si>
    <t>330212500000000274</t>
  </si>
  <si>
    <t>IMPS81016</t>
  </si>
  <si>
    <t>象山芭蕉</t>
  </si>
  <si>
    <t>330225908000000784</t>
  </si>
  <si>
    <t>远端供电单元-1500W</t>
  </si>
  <si>
    <t>宁波慈溪杭州湾中华复兴园</t>
  </si>
  <si>
    <t>330282500000000203</t>
  </si>
  <si>
    <t>远端供电单元1500W</t>
  </si>
  <si>
    <t>PS48400-3/2900-X3</t>
  </si>
  <si>
    <t>塘溪塘头</t>
  </si>
  <si>
    <t>330212908000000871</t>
  </si>
  <si>
    <t>PS48300-3B/2900-内无配件</t>
  </si>
  <si>
    <t>镇化工区东</t>
  </si>
  <si>
    <t>330211908000000640</t>
  </si>
  <si>
    <t>IPS00476</t>
  </si>
  <si>
    <t>宁波北仑清峙林唐</t>
  </si>
  <si>
    <t>330206500000000177</t>
  </si>
  <si>
    <t>2P空调</t>
  </si>
  <si>
    <t>2P</t>
  </si>
  <si>
    <t>宁波江北供水工业公司</t>
  </si>
  <si>
    <t>提供人</t>
  </si>
  <si>
    <t>备注</t>
  </si>
  <si>
    <t>温州铁塔党委会纪要〔2020〕第 7 期</t>
  </si>
  <si>
    <t>330300160868</t>
  </si>
  <si>
    <t>永嘉枫林孤山</t>
  </si>
  <si>
    <t>330324908000000199</t>
  </si>
  <si>
    <t>王智淳</t>
  </si>
  <si>
    <t>温州铁塔党委会纪要〔2024〕第23期</t>
  </si>
  <si>
    <t>330300366900</t>
  </si>
  <si>
    <t>苍南灵溪渡龙</t>
  </si>
  <si>
    <t>330327908000001354</t>
  </si>
  <si>
    <t>蔡煌湖</t>
  </si>
  <si>
    <t>温州铁塔党委会纪要〔2024〕第25期</t>
  </si>
  <si>
    <t>330300420862</t>
  </si>
  <si>
    <t>苍南灵溪创业路站点</t>
  </si>
  <si>
    <t>330327500000000185</t>
  </si>
  <si>
    <t>温州铁塔党委会纪要〔2024〕第27期</t>
  </si>
  <si>
    <t>330300382086</t>
  </si>
  <si>
    <t>苍南金乡工业区-2</t>
  </si>
  <si>
    <t>330327908000000206</t>
  </si>
  <si>
    <t>总经理办公会纪要〔2024〕第44期</t>
  </si>
  <si>
    <t>330300308651</t>
  </si>
  <si>
    <t>三洋</t>
  </si>
  <si>
    <t>文成平和</t>
  </si>
  <si>
    <t>330328908000000397</t>
  </si>
  <si>
    <t>外机变形</t>
  </si>
  <si>
    <t>330300100763</t>
  </si>
  <si>
    <t>乐清电器城宏站</t>
  </si>
  <si>
    <t>330382908000000941</t>
  </si>
  <si>
    <t>铜管1条2米</t>
  </si>
  <si>
    <t>总经理办公会纪要〔2024〕第38期</t>
  </si>
  <si>
    <t>330300135159</t>
  </si>
  <si>
    <t>嵌入式</t>
  </si>
  <si>
    <t>温州龙湾半岛指挥部</t>
  </si>
  <si>
    <t>330303908000000683</t>
  </si>
  <si>
    <t>330300327123</t>
  </si>
  <si>
    <t>苍南宜山东跳村</t>
  </si>
  <si>
    <t>330327908000000055</t>
  </si>
  <si>
    <t>铜管1条1米</t>
  </si>
  <si>
    <t>330300362076</t>
  </si>
  <si>
    <t>瓯海区大罗山侨乡亭</t>
  </si>
  <si>
    <t>330304500000000265</t>
  </si>
  <si>
    <t>330300389303</t>
  </si>
  <si>
    <t>瓯海仙岩工业区南</t>
  </si>
  <si>
    <t>330304500000001758</t>
  </si>
  <si>
    <t>总经理办公会纪要〔2024〕第41期</t>
  </si>
  <si>
    <t>330300141039</t>
  </si>
  <si>
    <t>组合式</t>
  </si>
  <si>
    <t>文成黄坦底庄</t>
  </si>
  <si>
    <t>330328908000000673</t>
  </si>
  <si>
    <t>330300372121</t>
  </si>
  <si>
    <t>瓯海娄桥创新新材料公司</t>
  </si>
  <si>
    <t>330304500000000365</t>
  </si>
  <si>
    <t>330300426105</t>
  </si>
  <si>
    <t>亚奥科</t>
  </si>
  <si>
    <t>泰顺松洋上仁</t>
  </si>
  <si>
    <t>330329908000000562</t>
  </si>
  <si>
    <t>330300426055</t>
  </si>
  <si>
    <t>泰顺隘门关</t>
  </si>
  <si>
    <t>330329908000000544</t>
  </si>
  <si>
    <t>330300163178</t>
  </si>
  <si>
    <t>龙湾滨海丁香路</t>
  </si>
  <si>
    <t>330303908000000832</t>
  </si>
  <si>
    <t>无背板少配件</t>
  </si>
  <si>
    <t>330300362738</t>
  </si>
  <si>
    <t>苍南灵溪环城南路和城中南路口</t>
  </si>
  <si>
    <t>330327500000000239</t>
  </si>
  <si>
    <t>330300305360</t>
  </si>
  <si>
    <t>温州瓯海瓯海娄桥东风上麻耕-2</t>
  </si>
  <si>
    <t>330304908000001222</t>
  </si>
  <si>
    <t>330300134878</t>
  </si>
  <si>
    <t>施威特克</t>
  </si>
  <si>
    <t>永嘉西溪罗徐</t>
  </si>
  <si>
    <t>330324908000001100</t>
  </si>
  <si>
    <t>330300328369_2</t>
  </si>
  <si>
    <t>苍南金乡工业一街</t>
  </si>
  <si>
    <t>330327500000000044</t>
  </si>
  <si>
    <t>330300456570</t>
  </si>
  <si>
    <t>瑞安三都路口</t>
  </si>
  <si>
    <t>330381908000000628</t>
  </si>
  <si>
    <t>330300116819</t>
  </si>
  <si>
    <t>温州新桥地质桥</t>
  </si>
  <si>
    <t>330304908000000025</t>
  </si>
  <si>
    <t>330300139943</t>
  </si>
  <si>
    <t>乐清石帆岩宕</t>
  </si>
  <si>
    <t>330382908000001269</t>
  </si>
  <si>
    <t>330300355873</t>
  </si>
  <si>
    <t>温州龙湾龙湾沙城街沧浪路</t>
  </si>
  <si>
    <t>330303908000000378</t>
  </si>
  <si>
    <t>330300135042</t>
  </si>
  <si>
    <t>温州龙湾状元响动岩</t>
  </si>
  <si>
    <t>330303908000000502</t>
  </si>
  <si>
    <t>330300326390</t>
  </si>
  <si>
    <t>龙湾金海大道十八路</t>
  </si>
  <si>
    <t>330303500000000219</t>
  </si>
  <si>
    <t>330300162077</t>
  </si>
  <si>
    <t>永嘉瓯北木桥-2</t>
  </si>
  <si>
    <t>330324908000001000</t>
  </si>
  <si>
    <t>330300372915</t>
  </si>
  <si>
    <t>鹿城交运国际淘宝城</t>
  </si>
  <si>
    <t>33030200000014</t>
  </si>
  <si>
    <t>330300357554_2</t>
  </si>
  <si>
    <t>苍南巴槽老街</t>
  </si>
  <si>
    <t>33032701000136</t>
  </si>
  <si>
    <t>330300306902</t>
  </si>
  <si>
    <t>永嘉瓯北堡二村</t>
  </si>
  <si>
    <t>330324908000000706</t>
  </si>
  <si>
    <t>少配件门坏的</t>
  </si>
  <si>
    <t>330300129296</t>
  </si>
  <si>
    <t>苍南华园饭店</t>
  </si>
  <si>
    <t>330327908000001186</t>
  </si>
  <si>
    <t>少配件</t>
  </si>
  <si>
    <t>330300126343</t>
  </si>
  <si>
    <t>永嘉巽宅邵川</t>
  </si>
  <si>
    <t>330324908000000590</t>
  </si>
  <si>
    <t>330300141631</t>
  </si>
  <si>
    <t>乐清乐成上敖</t>
  </si>
  <si>
    <t>330382908000000956</t>
  </si>
  <si>
    <t>330300308257</t>
  </si>
  <si>
    <t>文成文成路山</t>
  </si>
  <si>
    <t>330328908000000351</t>
  </si>
  <si>
    <t>330300113115</t>
  </si>
  <si>
    <t>温州鹿城新田园六组团</t>
  </si>
  <si>
    <t>330302908000001267</t>
  </si>
  <si>
    <t>330300120486</t>
  </si>
  <si>
    <t>壁挂式</t>
  </si>
  <si>
    <t>温州龙湾雁湖小区搬迁</t>
  </si>
  <si>
    <t>330303908000000308</t>
  </si>
  <si>
    <t>330300449313</t>
  </si>
  <si>
    <t>温州龙湾滨海大道康一</t>
  </si>
  <si>
    <t>330303908000000376</t>
  </si>
  <si>
    <t>330300339528_2</t>
  </si>
  <si>
    <t>乐清翁垟三盐路段</t>
  </si>
  <si>
    <t>33038201000133</t>
  </si>
  <si>
    <t>330300111183</t>
  </si>
  <si>
    <t>温州长奇电器</t>
  </si>
  <si>
    <t>330303908000000656</t>
  </si>
  <si>
    <t>330300143012</t>
  </si>
  <si>
    <t>洞头鹿西口筐-2</t>
  </si>
  <si>
    <t>330322908000000127</t>
  </si>
  <si>
    <t>330300153085</t>
  </si>
  <si>
    <t>洞头鲳鱼礁</t>
  </si>
  <si>
    <t>330322908000000316</t>
  </si>
  <si>
    <t>少配件机柜内电源线拆除</t>
  </si>
  <si>
    <t>330300311126</t>
  </si>
  <si>
    <t>龙港新城高科路与兴业路口</t>
  </si>
  <si>
    <t>330327500010001994</t>
  </si>
  <si>
    <t>330300339190</t>
  </si>
  <si>
    <t>鹿城鞋都戴宅前大岙</t>
  </si>
  <si>
    <t>330302500000000016</t>
  </si>
  <si>
    <t>330300131137</t>
  </si>
  <si>
    <t>温州鹿城水心枫杏</t>
  </si>
  <si>
    <t>330302908000000820</t>
  </si>
  <si>
    <t>330300158711</t>
  </si>
  <si>
    <t>苍南炎亭镇</t>
  </si>
  <si>
    <t>330327908000000336</t>
  </si>
  <si>
    <t>330300169108</t>
  </si>
  <si>
    <t>苍南巴艚乾头</t>
  </si>
  <si>
    <t>330327908000001047</t>
  </si>
  <si>
    <t>330300137317</t>
  </si>
  <si>
    <t>永嘉瓯北新桥中路-2</t>
  </si>
  <si>
    <t>330324908000001309</t>
  </si>
  <si>
    <t>330300134877</t>
  </si>
  <si>
    <t>永嘉西溪下庄-2</t>
  </si>
  <si>
    <t>330324908000000489</t>
  </si>
  <si>
    <t>330300149242</t>
  </si>
  <si>
    <t>苍南桥墩官南村</t>
  </si>
  <si>
    <t>330327908000000666</t>
  </si>
  <si>
    <t>330300166785</t>
  </si>
  <si>
    <t>苍南新凤池</t>
  </si>
  <si>
    <t>330327908000001007</t>
  </si>
  <si>
    <t>330300148879</t>
  </si>
  <si>
    <t>平阳水头江山东路-2</t>
  </si>
  <si>
    <t>330326908000000667</t>
  </si>
  <si>
    <t>无背板</t>
  </si>
  <si>
    <t>330300149709</t>
  </si>
  <si>
    <t>330300419351</t>
  </si>
  <si>
    <t>乐清宋湖富强路</t>
  </si>
  <si>
    <t>330382908000000405</t>
  </si>
  <si>
    <t>330300327107</t>
  </si>
  <si>
    <t>平阳天龙</t>
  </si>
  <si>
    <t>330326908000000221</t>
  </si>
  <si>
    <t>330300100583</t>
  </si>
  <si>
    <t>海尔</t>
  </si>
  <si>
    <t>瑞安许岙</t>
  </si>
  <si>
    <t>330381908000000605</t>
  </si>
  <si>
    <t>330300384899</t>
  </si>
  <si>
    <t>H771042平阳南雁景东</t>
  </si>
  <si>
    <t>33032600000045</t>
  </si>
  <si>
    <t>330300135741</t>
  </si>
  <si>
    <t>铜管1条0.5米</t>
  </si>
  <si>
    <t>330300336065</t>
  </si>
  <si>
    <t>洞头洞头城关</t>
  </si>
  <si>
    <t>330322908000000218</t>
  </si>
  <si>
    <t>330300340857</t>
  </si>
  <si>
    <t>瑞安桐溪凤社东</t>
  </si>
  <si>
    <t>330381500000000191</t>
  </si>
  <si>
    <t>铜管1条1.5米</t>
  </si>
  <si>
    <t>330300340858</t>
  </si>
  <si>
    <t>330300167631</t>
  </si>
  <si>
    <t>三菱</t>
  </si>
  <si>
    <t>温州南村湾底</t>
  </si>
  <si>
    <t>330304908000000545</t>
  </si>
  <si>
    <t>内外少盖板破烂严重变形</t>
  </si>
  <si>
    <t>330300366459</t>
  </si>
  <si>
    <t>邦讯</t>
  </si>
  <si>
    <t>瑞安塘下东陈工业区</t>
  </si>
  <si>
    <t>330381908000001421</t>
  </si>
  <si>
    <t>330300382133</t>
  </si>
  <si>
    <t>瑞安开发区上东路</t>
  </si>
  <si>
    <t>330381908000001175</t>
  </si>
  <si>
    <t>330300366432</t>
  </si>
  <si>
    <t>瑞安莘塍民莘中路</t>
  </si>
  <si>
    <t>330381908000001260</t>
  </si>
  <si>
    <t>330300366367</t>
  </si>
  <si>
    <t>瑞安塘下上金工业区</t>
  </si>
  <si>
    <t>330381908000001377</t>
  </si>
  <si>
    <t>330300142358</t>
  </si>
  <si>
    <t>330300362984</t>
  </si>
  <si>
    <t>苍南龙港世纪大道环河村</t>
  </si>
  <si>
    <t>330327500000000242</t>
  </si>
  <si>
    <t>配一个监控器</t>
  </si>
  <si>
    <t>330300409429</t>
  </si>
  <si>
    <t>乐清蒲岐西门村</t>
  </si>
  <si>
    <t>33038201000277</t>
  </si>
  <si>
    <t>330300126661</t>
  </si>
  <si>
    <t>温州鹿城新上陡门十一组团亭</t>
  </si>
  <si>
    <t>330302908000001535</t>
  </si>
  <si>
    <t>330300459074</t>
  </si>
  <si>
    <t>330300379262</t>
  </si>
  <si>
    <t>苍南灵溪翁家垟</t>
  </si>
  <si>
    <t>330327908000001105</t>
  </si>
  <si>
    <t>330300391479</t>
  </si>
  <si>
    <t>330300397012</t>
  </si>
  <si>
    <t>330300107904</t>
  </si>
  <si>
    <t>华润</t>
  </si>
  <si>
    <t>330300334825</t>
  </si>
  <si>
    <t>瑞安陶山沙洲村</t>
  </si>
  <si>
    <t>330381500000000116</t>
  </si>
  <si>
    <t>330300378839</t>
  </si>
  <si>
    <t>苍南莒溪黄土岭</t>
  </si>
  <si>
    <t>330327908000000891</t>
  </si>
  <si>
    <t>330300115618</t>
  </si>
  <si>
    <t>宋埠电镀园区</t>
  </si>
  <si>
    <t>33032601000106</t>
  </si>
  <si>
    <t>330300475445</t>
  </si>
  <si>
    <t>330300115621</t>
  </si>
  <si>
    <t>雅达</t>
  </si>
  <si>
    <t>330300391664</t>
  </si>
  <si>
    <t>330300426337</t>
  </si>
  <si>
    <t>330300437025</t>
  </si>
  <si>
    <t>330300352081</t>
  </si>
  <si>
    <t>邮电</t>
  </si>
  <si>
    <t>乐清水白线黄泥岭头</t>
  </si>
  <si>
    <t>33038200000153</t>
  </si>
  <si>
    <t>330300169053</t>
  </si>
  <si>
    <t>330300135102</t>
  </si>
  <si>
    <t>浙宝</t>
  </si>
  <si>
    <t>温州爱尔达制衣</t>
  </si>
  <si>
    <t>330304908000000142</t>
  </si>
  <si>
    <t>330300166765</t>
  </si>
  <si>
    <t>330300396980</t>
  </si>
  <si>
    <t>330300352086</t>
  </si>
  <si>
    <t>融和创</t>
  </si>
  <si>
    <t>330300136597</t>
  </si>
  <si>
    <t>林洋</t>
  </si>
  <si>
    <t>瑞安鹿木路口搬迁</t>
  </si>
  <si>
    <t>330381908000000422</t>
  </si>
  <si>
    <t>330300406449</t>
  </si>
  <si>
    <t>永嘉石马岙工业区二</t>
  </si>
  <si>
    <t>330324908000000555</t>
  </si>
  <si>
    <t>330300144192</t>
  </si>
  <si>
    <t>330300344646</t>
  </si>
  <si>
    <t>隆兴</t>
  </si>
  <si>
    <t>苍南钱库华庭锦园</t>
  </si>
  <si>
    <t>330327908000001029</t>
  </si>
  <si>
    <t>330300375949</t>
  </si>
  <si>
    <t>H777251灵溪华洲锦园</t>
  </si>
  <si>
    <t>330327000000000220</t>
  </si>
  <si>
    <t>330300107317</t>
  </si>
  <si>
    <t>大金</t>
  </si>
  <si>
    <t>330300386823</t>
  </si>
  <si>
    <t>苍南钱库金山路</t>
  </si>
  <si>
    <t>330327908000000681</t>
  </si>
  <si>
    <t>330300111350</t>
  </si>
  <si>
    <t>330300332427</t>
  </si>
  <si>
    <t>泰顺月湖西</t>
  </si>
  <si>
    <t>330329500000000008</t>
  </si>
  <si>
    <t>330300332430</t>
  </si>
  <si>
    <t>甬发</t>
  </si>
  <si>
    <t>330300369459</t>
  </si>
  <si>
    <t>330300381677</t>
  </si>
  <si>
    <t>龙湾星海滨海光电机械创业园东</t>
  </si>
  <si>
    <t>330303500000000367</t>
  </si>
  <si>
    <t>330300327968</t>
  </si>
  <si>
    <t>永嘉源头南</t>
  </si>
  <si>
    <t>330324500000000012</t>
  </si>
  <si>
    <t>330300327971</t>
  </si>
  <si>
    <t>330300364006</t>
  </si>
  <si>
    <t>330300392635</t>
  </si>
  <si>
    <t>330300388719</t>
  </si>
  <si>
    <t>瑞安莘塍同富路</t>
  </si>
  <si>
    <t>33038100000044</t>
  </si>
  <si>
    <t>330300357470</t>
  </si>
  <si>
    <t>丰日</t>
  </si>
  <si>
    <t>330300115578</t>
  </si>
  <si>
    <t>乐清雁荡半岭</t>
  </si>
  <si>
    <t>33038201000280</t>
  </si>
  <si>
    <t>330300310438</t>
  </si>
  <si>
    <t>330300340256</t>
  </si>
  <si>
    <t>梅屿梅底</t>
  </si>
  <si>
    <t>33038101000152</t>
  </si>
  <si>
    <t>330300340261</t>
  </si>
  <si>
    <t>330300357912</t>
  </si>
  <si>
    <t>大坪尾隧道</t>
  </si>
  <si>
    <t>33032700000014</t>
  </si>
  <si>
    <t>330300429514</t>
  </si>
  <si>
    <t>330300357917</t>
  </si>
  <si>
    <t>日海</t>
  </si>
  <si>
    <t>330300373815</t>
  </si>
  <si>
    <t>330300391154</t>
  </si>
  <si>
    <t>五里亭路段</t>
  </si>
  <si>
    <t>33032700000106</t>
  </si>
  <si>
    <t>330300378179</t>
  </si>
  <si>
    <t>鹿城藤桥石埠村</t>
  </si>
  <si>
    <t>330302500000000218</t>
  </si>
  <si>
    <t>330300378181</t>
  </si>
  <si>
    <t>330300332425</t>
  </si>
  <si>
    <t>330300334899</t>
  </si>
  <si>
    <t>乐清中雁下牛塘</t>
  </si>
  <si>
    <t>330382010000000374</t>
  </si>
  <si>
    <t>330300375963</t>
  </si>
  <si>
    <t>330300357914</t>
  </si>
  <si>
    <t>330300170632</t>
  </si>
  <si>
    <t>330300398222</t>
  </si>
  <si>
    <t>330300347823</t>
  </si>
  <si>
    <t>330300160244</t>
  </si>
  <si>
    <t>希尔伦</t>
  </si>
  <si>
    <t>温州鹿城鹿城国际大酒店</t>
  </si>
  <si>
    <t>330302908000001086</t>
  </si>
  <si>
    <t>330300431780</t>
  </si>
  <si>
    <t>330300151638</t>
  </si>
  <si>
    <t>330300151639</t>
  </si>
  <si>
    <t>330300101800</t>
  </si>
  <si>
    <t>洞头北岙白叠</t>
  </si>
  <si>
    <t>330322908000000299</t>
  </si>
  <si>
    <t>330300124557ZLMK02</t>
  </si>
  <si>
    <t>永嘉枫林狮子岩基站</t>
  </si>
  <si>
    <t>330324908000000122</t>
  </si>
  <si>
    <t>330300137317ZLMK01</t>
  </si>
  <si>
    <t>330300136853ZLMK01</t>
  </si>
  <si>
    <t>永嘉瓯北新通阀门</t>
  </si>
  <si>
    <t>330324908000000453</t>
  </si>
  <si>
    <t>330300134877ZLMK01</t>
  </si>
  <si>
    <t>330300124557JKMK01</t>
  </si>
  <si>
    <t>330300136853JKMK01</t>
  </si>
  <si>
    <t>330300141039ZLMK01</t>
  </si>
  <si>
    <t>330300141039JKMK01</t>
  </si>
  <si>
    <t>330300169467ZLMK02</t>
  </si>
  <si>
    <t> 洞头大门东浪</t>
  </si>
  <si>
    <t>330322908000000135</t>
  </si>
  <si>
    <t>33030120271ZLMK01</t>
  </si>
  <si>
    <t>洞头北岙寮顶</t>
  </si>
  <si>
    <t>330322908000000278</t>
  </si>
  <si>
    <t>33030120271ZLMK03</t>
  </si>
  <si>
    <t>33030120271ZLMK05</t>
  </si>
  <si>
    <t>330300148604ZLMK01</t>
  </si>
  <si>
    <t>洞头南策岛</t>
  </si>
  <si>
    <t>330322908000000250</t>
  </si>
  <si>
    <t>330300148604ZLMK03</t>
  </si>
  <si>
    <t>330300164893ZLMK01</t>
  </si>
  <si>
    <t>温州龙湾梅头邱宅二</t>
  </si>
  <si>
    <t>330303908000000363</t>
  </si>
  <si>
    <t>330300164893ZLMK03</t>
  </si>
  <si>
    <t>330300164893ZLMK05</t>
  </si>
  <si>
    <t>330300164893ZLMK07</t>
  </si>
  <si>
    <t>330300164893ZLMK09</t>
  </si>
  <si>
    <t>330300131137ZLMK01</t>
  </si>
  <si>
    <t>330300304811ZLMK01</t>
  </si>
  <si>
    <t>温州鹿城水心芙蓉</t>
  </si>
  <si>
    <t>330302908000001424</t>
  </si>
  <si>
    <t>330300152850ZLMK01</t>
  </si>
  <si>
    <t>温州鹿城银河证券</t>
  </si>
  <si>
    <t>330302908000001510</t>
  </si>
  <si>
    <t>330300120633ZLMK01</t>
  </si>
  <si>
    <t>温州鹿城中强锦园</t>
  </si>
  <si>
    <t>330302908000001116</t>
  </si>
  <si>
    <t>330300331815ZLMK01</t>
  </si>
  <si>
    <t>洞头大门流潭岩</t>
  </si>
  <si>
    <t>330322500000000011</t>
  </si>
  <si>
    <t>330300169467JKMK01</t>
  </si>
  <si>
    <t>330300148604JKMK01</t>
  </si>
  <si>
    <t>330300131137JKMK01</t>
  </si>
  <si>
    <t>330300152850JKMK01</t>
  </si>
  <si>
    <t>330300331815JKMK01</t>
  </si>
  <si>
    <t>330300100390ZLMK01</t>
  </si>
  <si>
    <t>双乐东小区南</t>
  </si>
  <si>
    <t>33030201000071</t>
  </si>
  <si>
    <t>330300429306ZLMK01</t>
  </si>
  <si>
    <t>温州龙湾海城城东</t>
  </si>
  <si>
    <t>330303908000000095</t>
  </si>
  <si>
    <t>330303908000000095开关电源01ZLMK01</t>
  </si>
  <si>
    <t>330303908000000095开关电源01ZLMK03</t>
  </si>
  <si>
    <t>330300350555ZLMK02</t>
  </si>
  <si>
    <t>温州龙湾瓯海大道龙海路搬迁</t>
  </si>
  <si>
    <t>330303908000000104</t>
  </si>
  <si>
    <t>330300120276ZLMK01</t>
  </si>
  <si>
    <t>温州鹿城黄龙六区</t>
  </si>
  <si>
    <t>330302908000000835</t>
  </si>
  <si>
    <t>330300362246ZLMK01</t>
  </si>
  <si>
    <t>温州鹿城世贸中心</t>
  </si>
  <si>
    <t>330302908000000784</t>
  </si>
  <si>
    <t>330300124062ZLMK01</t>
  </si>
  <si>
    <t>温州沙城七甲</t>
  </si>
  <si>
    <t>330303908000000657</t>
  </si>
  <si>
    <t>330300124062ZLMK03</t>
  </si>
  <si>
    <t>330324500000000031开关电源01ZLMK02</t>
  </si>
  <si>
    <t>永嘉桥头林下</t>
  </si>
  <si>
    <t>330324500000000031</t>
  </si>
  <si>
    <t>330300154359ZLMK02</t>
  </si>
  <si>
    <t>永嘉溪口石鸟头</t>
  </si>
  <si>
    <t>330324908000000600</t>
  </si>
  <si>
    <t>3303003510292ZLMK02</t>
  </si>
  <si>
    <t>永嘉岩头岭里</t>
  </si>
  <si>
    <t>330324908000001298</t>
  </si>
  <si>
    <t>330300100390JKMK01</t>
  </si>
  <si>
    <t>330303908000000095开关电源01JKMK01</t>
  </si>
  <si>
    <t>330300120276JKMK01</t>
  </si>
  <si>
    <t>330300124062JKMK01</t>
  </si>
  <si>
    <t>330300154359JKMK01</t>
  </si>
  <si>
    <t>330300123534ZLMK01</t>
  </si>
  <si>
    <t>永嘉表山周山</t>
  </si>
  <si>
    <t>330324908000000367</t>
  </si>
  <si>
    <t>330300123534JKMK01</t>
  </si>
  <si>
    <t>330300141633ZLMK01</t>
  </si>
  <si>
    <t>乐清湖雾小横浦村</t>
  </si>
  <si>
    <t>330382908000001163</t>
  </si>
  <si>
    <t>330300374029_2ZLMK01</t>
  </si>
  <si>
    <t>乐清柳市泮珠垟村</t>
  </si>
  <si>
    <t>33038201000273</t>
  </si>
  <si>
    <t>330300374029_2ZLMK03</t>
  </si>
  <si>
    <t>33038200000248开关电源01ZLMK01</t>
  </si>
  <si>
    <t>乐清柳市上池西</t>
  </si>
  <si>
    <t>33038200000248</t>
  </si>
  <si>
    <t>33038200000248开关电源01ZLMK03</t>
  </si>
  <si>
    <t>330300372701ZLMK02</t>
  </si>
  <si>
    <t>乐清柳市潭头南</t>
  </si>
  <si>
    <t>33038201000146</t>
  </si>
  <si>
    <t>330300339528_2ZLMK02</t>
  </si>
  <si>
    <t>330300169454ZLMK01</t>
  </si>
  <si>
    <t>乐清西门岛</t>
  </si>
  <si>
    <t>330382908000001100</t>
  </si>
  <si>
    <t>330300169454ZLMK05</t>
  </si>
  <si>
    <t>330300158443ZLMK02</t>
  </si>
  <si>
    <t>乐清长虹</t>
  </si>
  <si>
    <t>330382908000000974</t>
  </si>
  <si>
    <t>坏的</t>
  </si>
  <si>
    <t>330300380301ZLMK02</t>
  </si>
  <si>
    <t>洞头大门马岙潭</t>
  </si>
  <si>
    <t>330322010000000052</t>
  </si>
  <si>
    <t>330300306349ZLMK02</t>
  </si>
  <si>
    <t>洞头洞头新城商厦</t>
  </si>
  <si>
    <t>330322908000000219</t>
  </si>
  <si>
    <t>330300116769ZLMK02</t>
  </si>
  <si>
    <t>洞头派出所</t>
  </si>
  <si>
    <t>330322908000000150</t>
  </si>
  <si>
    <t>330300116769ZLMK04</t>
  </si>
  <si>
    <t>330300141633JKMK01</t>
  </si>
  <si>
    <t>33038200000248开关电源01JKMK01</t>
  </si>
  <si>
    <t>330300339528_2JKMK01</t>
  </si>
  <si>
    <t>330300109327JKMK01</t>
  </si>
  <si>
    <t>柳市东仁宕</t>
  </si>
  <si>
    <t>330382010000000390</t>
  </si>
  <si>
    <t>330300306349JKMK01</t>
  </si>
  <si>
    <t>330300320866ZLMK01</t>
  </si>
  <si>
    <t>洞头东朗澳</t>
  </si>
  <si>
    <t>330322500000000043</t>
  </si>
  <si>
    <t>330300320866ZLMK03</t>
  </si>
  <si>
    <t>330300135159ZLMK01</t>
  </si>
  <si>
    <t>330300135159ZLMK03</t>
  </si>
  <si>
    <t>苍南大渔龙蟠基-2</t>
  </si>
  <si>
    <t>330327908000000962</t>
  </si>
  <si>
    <t>瑞安莘塍董九南</t>
  </si>
  <si>
    <t>33038100000027</t>
  </si>
  <si>
    <t>总经理办公会纪要〔2024〕第25期</t>
  </si>
  <si>
    <t>330300147808</t>
  </si>
  <si>
    <t>330300425371_2</t>
  </si>
  <si>
    <t>总经理办公会纪要〔2024〕第26期</t>
  </si>
  <si>
    <t>330300137212</t>
  </si>
  <si>
    <t>330300136255</t>
  </si>
  <si>
    <t>330300136264</t>
  </si>
  <si>
    <t>平阳肖江沧海路自营厅</t>
  </si>
  <si>
    <t>330326908000000519</t>
  </si>
  <si>
    <t>总经理办公会纪要〔2024〕第32期</t>
  </si>
  <si>
    <t>330300112644</t>
  </si>
  <si>
    <t>330300128236</t>
  </si>
  <si>
    <t>330300166130</t>
  </si>
  <si>
    <t>*报废批复文号</t>
  </si>
  <si>
    <t>*资产编码</t>
  </si>
  <si>
    <t>*资产名称</t>
  </si>
  <si>
    <t>*资产类别名称</t>
  </si>
  <si>
    <t>*资产原值（元，不含税）</t>
  </si>
  <si>
    <t>*资产净值（元，不含税）</t>
  </si>
  <si>
    <t>*资产数量</t>
  </si>
  <si>
    <t>*计量单位</t>
  </si>
  <si>
    <t>单节电池电压</t>
  </si>
  <si>
    <t>*规格型号</t>
  </si>
  <si>
    <t>*站点名称</t>
  </si>
  <si>
    <t>*站点编码</t>
  </si>
  <si>
    <t>关于2024年12月地市固定资产报废申请的批复</t>
  </si>
  <si>
    <t>330700400300</t>
  </si>
  <si>
    <t>50方铜线2米/根</t>
  </si>
  <si>
    <t>东阳歌山凤山</t>
  </si>
  <si>
    <t>330783010000000516</t>
  </si>
  <si>
    <t>2024B10</t>
  </si>
  <si>
    <t>330700116748</t>
  </si>
  <si>
    <t>330700117490</t>
  </si>
  <si>
    <t>330700143491</t>
  </si>
  <si>
    <t>330700332159</t>
  </si>
  <si>
    <t>330700171029</t>
  </si>
  <si>
    <t>330700352940</t>
  </si>
  <si>
    <t>330700369005</t>
  </si>
  <si>
    <t>霍尔传感器电流型输入200A</t>
  </si>
  <si>
    <t>330700330221</t>
  </si>
  <si>
    <t>室外标准机柜</t>
  </si>
  <si>
    <t>开关电源为三相，制冷方式为空调-1300W</t>
  </si>
  <si>
    <t>东阳麻店</t>
  </si>
  <si>
    <t>330783908000000698</t>
  </si>
  <si>
    <t>330700330220</t>
  </si>
  <si>
    <t>制冷方式为空调-2300W+自然风冷-直流双面单开门</t>
  </si>
  <si>
    <t>330700320770</t>
  </si>
  <si>
    <t>4x25方铝线3米/根</t>
  </si>
  <si>
    <t>330700320769</t>
  </si>
  <si>
    <t>330700339613</t>
  </si>
  <si>
    <t>330700355910</t>
  </si>
  <si>
    <t>门禁配套物资简易锁(一体化柜)</t>
  </si>
  <si>
    <t>330700392272</t>
  </si>
  <si>
    <t>330700317431</t>
  </si>
  <si>
    <t>磐安下园</t>
  </si>
  <si>
    <t>330727908000000679</t>
  </si>
  <si>
    <t>330700342539</t>
  </si>
  <si>
    <t>磐安花溪水库-2</t>
  </si>
  <si>
    <t>330727908000000282</t>
  </si>
  <si>
    <t>330700329671</t>
  </si>
  <si>
    <t>磐安尚湖小坑门</t>
  </si>
  <si>
    <t>330727908000000161</t>
  </si>
  <si>
    <t>330700494837</t>
  </si>
  <si>
    <t>25方铜线2米/根</t>
  </si>
  <si>
    <t>东阳米塘工业区</t>
  </si>
  <si>
    <t>330783500000001609</t>
  </si>
  <si>
    <t>330700358649</t>
  </si>
  <si>
    <t>330700414833</t>
  </si>
  <si>
    <t>330700358641</t>
  </si>
  <si>
    <t>330700358642</t>
  </si>
  <si>
    <t>330700358646</t>
  </si>
  <si>
    <t>330700358647</t>
  </si>
  <si>
    <t>配套机架/机柜</t>
  </si>
  <si>
    <t>2000x600x600配套综合柜(双开后门)</t>
  </si>
  <si>
    <t>330700358648</t>
  </si>
  <si>
    <t>330700358645</t>
  </si>
  <si>
    <t>330700406466</t>
  </si>
  <si>
    <t>霍尔传感器电流型输入100A</t>
  </si>
  <si>
    <t>330700387052</t>
  </si>
  <si>
    <t>1x50方蓝铜线3米/根</t>
  </si>
  <si>
    <t>金华金东东方精工</t>
  </si>
  <si>
    <t>330703908000000266</t>
  </si>
  <si>
    <t>330700426648</t>
  </si>
  <si>
    <t>4x35方铝线15米/根</t>
  </si>
  <si>
    <t>330700171204</t>
  </si>
  <si>
    <t>330700134692</t>
  </si>
  <si>
    <t>330700348693</t>
  </si>
  <si>
    <t>400mm室内走线架</t>
  </si>
  <si>
    <t>330700332000</t>
  </si>
  <si>
    <t>330700372507</t>
  </si>
  <si>
    <t>门禁配套物资电源转换模块</t>
  </si>
  <si>
    <t>330700362290</t>
  </si>
  <si>
    <t>智能空调控制器</t>
  </si>
  <si>
    <t>330700361663</t>
  </si>
  <si>
    <t>330700360627</t>
  </si>
  <si>
    <t>330700387051</t>
  </si>
  <si>
    <t>330700305849</t>
  </si>
  <si>
    <t>4x25铜线10米/根</t>
  </si>
  <si>
    <t>义乌徐村二</t>
  </si>
  <si>
    <t>33078201000136</t>
  </si>
  <si>
    <t>330700138779</t>
  </si>
  <si>
    <t>4x35方铜线10米/根</t>
  </si>
  <si>
    <t>义乌前洪-3</t>
  </si>
  <si>
    <t>330782908000002537</t>
  </si>
  <si>
    <t>330700153261</t>
  </si>
  <si>
    <t>330700318772</t>
  </si>
  <si>
    <t>330700305842</t>
  </si>
  <si>
    <t>330700156183</t>
  </si>
  <si>
    <t>330700353989</t>
  </si>
  <si>
    <t>330700305843</t>
  </si>
  <si>
    <t>330700173803</t>
  </si>
  <si>
    <t>330700324929</t>
  </si>
  <si>
    <t>330700340480</t>
  </si>
  <si>
    <t>330700483465</t>
  </si>
  <si>
    <t>电子锁</t>
  </si>
  <si>
    <t>330700425259</t>
  </si>
  <si>
    <t>330700309247</t>
  </si>
  <si>
    <t>义乌佛堂中心卫生院梅林</t>
  </si>
  <si>
    <t>330782908000001540</t>
  </si>
  <si>
    <t>关于2024年10月地市固定资产报废申请的批复</t>
  </si>
  <si>
    <t>330700312364</t>
  </si>
  <si>
    <t>义乌国际商贸城一区扩建</t>
  </si>
  <si>
    <t>330782010000000730</t>
  </si>
  <si>
    <t>2024B8</t>
  </si>
  <si>
    <t>330700153017</t>
  </si>
  <si>
    <t>义乌金一建</t>
  </si>
  <si>
    <t>330782908000000728</t>
  </si>
  <si>
    <t>330700325801</t>
  </si>
  <si>
    <t>嵌入式高频开关电源-48V/300A高效系统</t>
  </si>
  <si>
    <t>义乌立塘</t>
  </si>
  <si>
    <t>330782908000001365</t>
  </si>
  <si>
    <t>330700119699</t>
  </si>
  <si>
    <t>义乌麻山高铁隧道北口资源点</t>
  </si>
  <si>
    <t>330782908000000374</t>
  </si>
  <si>
    <t>330700117208</t>
  </si>
  <si>
    <t>义乌图档馆</t>
  </si>
  <si>
    <t>330782908000000231</t>
  </si>
  <si>
    <t>330700145763</t>
  </si>
  <si>
    <t>义乌宗塘街道站</t>
  </si>
  <si>
    <t>330782908000000871</t>
  </si>
  <si>
    <t>330700127894</t>
  </si>
  <si>
    <t>义乌白塔塘</t>
  </si>
  <si>
    <t>330782908000001403</t>
  </si>
  <si>
    <t>330700135000</t>
  </si>
  <si>
    <t>义乌白天鹅西</t>
  </si>
  <si>
    <t>330782908000002335</t>
  </si>
  <si>
    <t>330700141370</t>
  </si>
  <si>
    <t>义乌诚信一区78栋</t>
  </si>
  <si>
    <t>330782908000002217</t>
  </si>
  <si>
    <t>330700301799</t>
  </si>
  <si>
    <t>义乌赤岸雅治街</t>
  </si>
  <si>
    <t>330782700000112371</t>
  </si>
  <si>
    <t>330700333189</t>
  </si>
  <si>
    <t>虚拟嵌入式高频开关电源</t>
  </si>
  <si>
    <t>义乌大元三</t>
  </si>
  <si>
    <t>33078201000648</t>
  </si>
  <si>
    <t>2024 年金华分公司第27次党委会会议纪要（金华铁塔党委会纪要〔2024〕第31期）</t>
  </si>
  <si>
    <t>330700330451</t>
  </si>
  <si>
    <t>虚拟组合式高频开关电源</t>
  </si>
  <si>
    <t>义乌东河街</t>
  </si>
  <si>
    <t>330782908000001098</t>
  </si>
  <si>
    <t>2024B7</t>
  </si>
  <si>
    <t>330700109316</t>
  </si>
  <si>
    <t>义乌方前村</t>
  </si>
  <si>
    <t>330782908000001620</t>
  </si>
  <si>
    <t>330700323554</t>
  </si>
  <si>
    <t>义乌后宅前毛店</t>
  </si>
  <si>
    <t>330782908000001988</t>
  </si>
  <si>
    <t>330700108786</t>
  </si>
  <si>
    <t>义乌花厅</t>
  </si>
  <si>
    <t>330782908000001561</t>
  </si>
  <si>
    <t>330700302517</t>
  </si>
  <si>
    <t>义乌华溪</t>
  </si>
  <si>
    <t>330782908000002137</t>
  </si>
  <si>
    <t>330700304246</t>
  </si>
  <si>
    <t>义乌环城南路7</t>
  </si>
  <si>
    <t>330782500000000014</t>
  </si>
  <si>
    <t>330700160121</t>
  </si>
  <si>
    <t>义乌马村</t>
  </si>
  <si>
    <t>330782908000000739</t>
  </si>
  <si>
    <t>330700102914</t>
  </si>
  <si>
    <t>义乌廿三里佑威</t>
  </si>
  <si>
    <t>330782908000001966</t>
  </si>
  <si>
    <t>330700157384</t>
  </si>
  <si>
    <t>义乌苏溪东湖门</t>
  </si>
  <si>
    <t>330782908000002293</t>
  </si>
  <si>
    <t>330700129316</t>
  </si>
  <si>
    <t>义乌新华村二</t>
  </si>
  <si>
    <t>33078201000575</t>
  </si>
  <si>
    <t>330700112712</t>
  </si>
  <si>
    <t>义乌新厅</t>
  </si>
  <si>
    <t>330782908000001622</t>
  </si>
  <si>
    <t>330700301717</t>
  </si>
  <si>
    <t>义乌信联街</t>
  </si>
  <si>
    <t>330782908000000952</t>
  </si>
  <si>
    <t>330700153012</t>
  </si>
  <si>
    <t>义乌许宅</t>
  </si>
  <si>
    <t>330782908000001433</t>
  </si>
  <si>
    <t>330700108492</t>
  </si>
  <si>
    <t>义乌义亭木桥</t>
  </si>
  <si>
    <t>330782908000001980</t>
  </si>
  <si>
    <t>330700112633</t>
  </si>
  <si>
    <t>330700341351</t>
  </si>
  <si>
    <t>义乌城店路500号</t>
  </si>
  <si>
    <t>330782700000111820</t>
  </si>
  <si>
    <t>330700341445</t>
  </si>
  <si>
    <t>义乌稠城街道荷叶塘工业区</t>
  </si>
  <si>
    <t>330782908000002545</t>
  </si>
  <si>
    <t>330700359597</t>
  </si>
  <si>
    <t>义乌东宇物流西</t>
  </si>
  <si>
    <t>330782010000001664</t>
  </si>
  <si>
    <t>330700381877</t>
  </si>
  <si>
    <t>义乌东洲映日苑</t>
  </si>
  <si>
    <t>330782908000000438</t>
  </si>
  <si>
    <t>330700380708</t>
  </si>
  <si>
    <t>义乌杭长义浦口</t>
  </si>
  <si>
    <t>330782908000000098</t>
  </si>
  <si>
    <t>330700341694</t>
  </si>
  <si>
    <t>义乌花来香</t>
  </si>
  <si>
    <t>330782908000001983</t>
  </si>
  <si>
    <t>330700317602</t>
  </si>
  <si>
    <t>动环监控设备  无线通信模块</t>
  </si>
  <si>
    <t>义乌芦塘下</t>
  </si>
  <si>
    <t>33078200000353</t>
  </si>
  <si>
    <t>330700341338</t>
  </si>
  <si>
    <t>义乌农贸城菜市场</t>
  </si>
  <si>
    <t>330782908000002555</t>
  </si>
  <si>
    <t>330700343705</t>
  </si>
  <si>
    <t>义乌全宅北</t>
  </si>
  <si>
    <t>33078200000464</t>
  </si>
  <si>
    <t>330700339773</t>
  </si>
  <si>
    <t>义乌溪华</t>
  </si>
  <si>
    <t>330782908000001937</t>
  </si>
  <si>
    <t>330700340452</t>
  </si>
  <si>
    <t>义乌新恩堂</t>
  </si>
  <si>
    <t>330782908000002104</t>
  </si>
  <si>
    <t>330700129046</t>
  </si>
  <si>
    <t>金东金华岭下朱梵音禅寺</t>
  </si>
  <si>
    <t>330703908000000133</t>
  </si>
  <si>
    <t>330700333214</t>
  </si>
  <si>
    <t>金东万家红超市</t>
  </si>
  <si>
    <t>330703500000001560</t>
  </si>
  <si>
    <t>330700329954</t>
  </si>
  <si>
    <t>武义泉溪夏加畈</t>
  </si>
  <si>
    <t>330723908000000320</t>
  </si>
  <si>
    <t>330700109436</t>
  </si>
  <si>
    <t>婺城金艺路</t>
  </si>
  <si>
    <t>330702908000000218</t>
  </si>
  <si>
    <t>330700100349</t>
  </si>
  <si>
    <t>金华白龙桥郭力垄水库</t>
  </si>
  <si>
    <t>330702908000000163</t>
  </si>
  <si>
    <t>330700169381</t>
  </si>
  <si>
    <t>金华虹路</t>
  </si>
  <si>
    <t>330702908000000470</t>
  </si>
  <si>
    <t>330700323474</t>
  </si>
  <si>
    <t>金华厚大</t>
  </si>
  <si>
    <t>330702908000000492</t>
  </si>
  <si>
    <t>330700147468</t>
  </si>
  <si>
    <t>金华金东创业园</t>
  </si>
  <si>
    <t>330703908000000164</t>
  </si>
  <si>
    <t>330700116977</t>
  </si>
  <si>
    <t>金华岭下汪宅</t>
  </si>
  <si>
    <t>330703908000000699</t>
  </si>
  <si>
    <t>330700117297</t>
  </si>
  <si>
    <t>金华罗埠胡家</t>
  </si>
  <si>
    <t>330702908000000706</t>
  </si>
  <si>
    <t>330700107732</t>
  </si>
  <si>
    <t>金华婺城二手车市场</t>
  </si>
  <si>
    <t>330702908000001131</t>
  </si>
  <si>
    <t>330700127906</t>
  </si>
  <si>
    <t>金华婺城杭长郑岗山二</t>
  </si>
  <si>
    <t>330702908000001481</t>
  </si>
  <si>
    <t>330700160674</t>
  </si>
  <si>
    <t>金华婺城石宫</t>
  </si>
  <si>
    <t>330702908000000956</t>
  </si>
  <si>
    <t>330700132032</t>
  </si>
  <si>
    <t>金华婺城汤家园</t>
  </si>
  <si>
    <t>330702908000001531</t>
  </si>
  <si>
    <t>330700119698</t>
  </si>
  <si>
    <t>金华婺城永氟化工</t>
  </si>
  <si>
    <t>330702908000001699</t>
  </si>
  <si>
    <t>330700115087</t>
  </si>
  <si>
    <t>武义王山头-2</t>
  </si>
  <si>
    <t>330723908000000067</t>
  </si>
  <si>
    <t>330700306317</t>
  </si>
  <si>
    <t>武义西山</t>
  </si>
  <si>
    <t>330723908000000539</t>
  </si>
  <si>
    <t>330700163834</t>
  </si>
  <si>
    <t>武义下杨</t>
  </si>
  <si>
    <t>330723908000000555</t>
  </si>
  <si>
    <t>330700130473</t>
  </si>
  <si>
    <t>武义新塘里</t>
  </si>
  <si>
    <t>330723908000000367</t>
  </si>
  <si>
    <t>330700129662</t>
  </si>
  <si>
    <t>武义瑶村-2</t>
  </si>
  <si>
    <t>330723908000000064</t>
  </si>
  <si>
    <t>330700100480</t>
  </si>
  <si>
    <t>婺城三瑞堂搬迁</t>
  </si>
  <si>
    <t>330702500000001520</t>
  </si>
  <si>
    <t>330700301203</t>
  </si>
  <si>
    <t>婺城三瑞堂东搬迁</t>
  </si>
  <si>
    <t>330702500010002205</t>
  </si>
  <si>
    <t>330700365499</t>
  </si>
  <si>
    <t>金华东孝金东L</t>
  </si>
  <si>
    <t>330703908000000574</t>
  </si>
  <si>
    <t>330700318799</t>
  </si>
  <si>
    <t>动环监控设备</t>
  </si>
  <si>
    <t>武义茭道倪家南</t>
  </si>
  <si>
    <t>33072301000053</t>
  </si>
  <si>
    <t>2024 年金华分公司第8次党委会会议纪要（金华铁塔党委会纪要〔2024〕第9期）</t>
  </si>
  <si>
    <t>330700432735</t>
  </si>
  <si>
    <t>4x35方铜线7米/根</t>
  </si>
  <si>
    <t>义乌信联街二</t>
  </si>
  <si>
    <t>330782908000000418</t>
  </si>
  <si>
    <t>2024B2</t>
  </si>
  <si>
    <t>330700103278</t>
  </si>
  <si>
    <t>330700347859</t>
  </si>
  <si>
    <t>600mm室内走线架</t>
  </si>
  <si>
    <t>2024 年金华分公司第18次党委会会议纪要（金华铁塔党委会纪要〔2024〕第19期）</t>
  </si>
  <si>
    <t>330700333542</t>
  </si>
  <si>
    <t>配套综合柜柜体（含侧板）柜体</t>
  </si>
  <si>
    <t>2024B3</t>
  </si>
  <si>
    <t>330700371316</t>
  </si>
  <si>
    <t>330700371619</t>
  </si>
  <si>
    <t>330700428920</t>
  </si>
  <si>
    <t>4x35方铝线30米/根</t>
  </si>
  <si>
    <t>义乌前洪北</t>
  </si>
  <si>
    <t>330782500000001973</t>
  </si>
  <si>
    <t>330700359381</t>
  </si>
  <si>
    <t>永康樟塔塘村</t>
  </si>
  <si>
    <t>330784500000000065</t>
  </si>
  <si>
    <t>2024 年金华分公司第23次党委会会议纪要（金华铁塔党委会纪要〔2024〕第25期）</t>
  </si>
  <si>
    <t>330700311842</t>
  </si>
  <si>
    <t>永康横渡村</t>
  </si>
  <si>
    <t>33078400000200</t>
  </si>
  <si>
    <t>2024B4</t>
  </si>
  <si>
    <t>330700301312</t>
  </si>
  <si>
    <t>磐安方前前王</t>
  </si>
  <si>
    <t>330727908000000205</t>
  </si>
  <si>
    <t>330700318062</t>
  </si>
  <si>
    <t>1.5P</t>
  </si>
  <si>
    <t>金华义乌世贸中心酒店8至46层SFNR</t>
  </si>
  <si>
    <t>330782010000002121</t>
  </si>
  <si>
    <t>330700305691</t>
  </si>
  <si>
    <t>330700311456</t>
  </si>
  <si>
    <t>义乌东城</t>
  </si>
  <si>
    <t>33078200000352</t>
  </si>
  <si>
    <t>330700306811</t>
  </si>
  <si>
    <t>330700315781</t>
  </si>
  <si>
    <t>330700309883</t>
  </si>
  <si>
    <t>义乌大伦南</t>
  </si>
  <si>
    <t>33078201000489</t>
  </si>
  <si>
    <t>330700309642</t>
  </si>
  <si>
    <t>义乌红旗村</t>
  </si>
  <si>
    <t>330782010000000824</t>
  </si>
  <si>
    <t>330700304274</t>
  </si>
  <si>
    <t>金华义乌万达酒店SFNR</t>
  </si>
  <si>
    <t>330782010000002120</t>
  </si>
  <si>
    <t>330700311566</t>
  </si>
  <si>
    <t>义乌西山下北</t>
  </si>
  <si>
    <t>330782010000000698</t>
  </si>
  <si>
    <t>330700318068</t>
  </si>
  <si>
    <t>330700319186</t>
  </si>
  <si>
    <t>330700310364</t>
  </si>
  <si>
    <t>义乌田心四村</t>
  </si>
  <si>
    <t>33078201000128</t>
  </si>
  <si>
    <t>330700319202</t>
  </si>
  <si>
    <t>义乌联平</t>
  </si>
  <si>
    <t>330782500000000153</t>
  </si>
  <si>
    <t>330700351125</t>
  </si>
  <si>
    <t>义乌世贸中心（酒店）</t>
  </si>
  <si>
    <t>330782010000001043</t>
  </si>
  <si>
    <t>330700324340</t>
  </si>
  <si>
    <t>义乌洋塘边</t>
  </si>
  <si>
    <t>330782010000000718</t>
  </si>
  <si>
    <t>330700325790</t>
  </si>
  <si>
    <t>义乌永康村</t>
  </si>
  <si>
    <t>33078200000361</t>
  </si>
  <si>
    <t>330700323260</t>
  </si>
  <si>
    <t>义乌张思东</t>
  </si>
  <si>
    <t>33078200000151</t>
  </si>
  <si>
    <t>330700169721</t>
  </si>
  <si>
    <t>义乌仁舜</t>
  </si>
  <si>
    <t>330782908000002595</t>
  </si>
  <si>
    <t>330700351342</t>
  </si>
  <si>
    <t>义乌大陈后畈村搬迁</t>
  </si>
  <si>
    <t>330782010000001678</t>
  </si>
  <si>
    <t>330700157671</t>
  </si>
  <si>
    <t>330700143420</t>
  </si>
  <si>
    <t>义乌佛堂工业区七</t>
  </si>
  <si>
    <t>330782908000001029</t>
  </si>
  <si>
    <t>330700165136</t>
  </si>
  <si>
    <t>330700143290</t>
  </si>
  <si>
    <t>义乌福田三</t>
  </si>
  <si>
    <t>330782908000000328</t>
  </si>
  <si>
    <t>330700159932</t>
  </si>
  <si>
    <t>330700159134</t>
  </si>
  <si>
    <t>义乌后乐工业区二</t>
  </si>
  <si>
    <t>330782908000000417</t>
  </si>
  <si>
    <t>330700131809</t>
  </si>
  <si>
    <t>义乌梅湖新村</t>
  </si>
  <si>
    <t>330782908000001145</t>
  </si>
  <si>
    <t>330700157690</t>
  </si>
  <si>
    <t>义乌内陆口岸</t>
  </si>
  <si>
    <t>330782908000000327</t>
  </si>
  <si>
    <t>330700354003</t>
  </si>
  <si>
    <t>义乌农贸城南</t>
  </si>
  <si>
    <t>330782908000002360</t>
  </si>
  <si>
    <t>330700149911</t>
  </si>
  <si>
    <t>义乌人民法院</t>
  </si>
  <si>
    <t>330782908000000272</t>
  </si>
  <si>
    <t>330700119355</t>
  </si>
  <si>
    <t>义乌苏溪棒杰</t>
  </si>
  <si>
    <t>330782908000002185</t>
  </si>
  <si>
    <t>330700340485</t>
  </si>
  <si>
    <t>义乌萧皇塘</t>
  </si>
  <si>
    <t>330782908000001393</t>
  </si>
  <si>
    <t>330700122405</t>
  </si>
  <si>
    <t>永康中国银行室分</t>
  </si>
  <si>
    <t>330784908000000027</t>
  </si>
  <si>
    <t>330700134224</t>
  </si>
  <si>
    <t>永康舟山下东桥-2</t>
  </si>
  <si>
    <t>330784908000001109</t>
  </si>
  <si>
    <t>330700141414</t>
  </si>
  <si>
    <t>永康八字墙-3</t>
  </si>
  <si>
    <t>330784908000000734</t>
  </si>
  <si>
    <t>330700104610</t>
  </si>
  <si>
    <t>永康儒家</t>
  </si>
  <si>
    <t>330784908000000918</t>
  </si>
  <si>
    <t>330700130502</t>
  </si>
  <si>
    <t>永康石柱姓傅</t>
  </si>
  <si>
    <t>330784908000001438</t>
  </si>
  <si>
    <t>330700323403</t>
  </si>
  <si>
    <t>永康俞泽</t>
  </si>
  <si>
    <t>33078401000320</t>
  </si>
  <si>
    <t>330700130647</t>
  </si>
  <si>
    <t>永康舟一</t>
  </si>
  <si>
    <t>330784908000000617</t>
  </si>
  <si>
    <t>330700345578</t>
  </si>
  <si>
    <t>武义塘岩金一</t>
  </si>
  <si>
    <t>330723908000000936</t>
  </si>
  <si>
    <t>330700171393</t>
  </si>
  <si>
    <t>金华婺城金环宾馆</t>
  </si>
  <si>
    <t>330702908000001360</t>
  </si>
  <si>
    <t>330700168883</t>
  </si>
  <si>
    <t>金华金东付村五</t>
  </si>
  <si>
    <t>330703908000000286</t>
  </si>
  <si>
    <t>330700158384</t>
  </si>
  <si>
    <t>金华金东陶朱路</t>
  </si>
  <si>
    <t>330703908000000239</t>
  </si>
  <si>
    <t>330700300553</t>
  </si>
  <si>
    <t>金华婺城福泰隆</t>
  </si>
  <si>
    <t>330702908000001435</t>
  </si>
  <si>
    <t>330700151949</t>
  </si>
  <si>
    <t>金华婺城思村</t>
  </si>
  <si>
    <t>330702908000001033</t>
  </si>
  <si>
    <t>330700143659</t>
  </si>
  <si>
    <t>金华婺城詹士公司</t>
  </si>
  <si>
    <t>330702908000001320</t>
  </si>
  <si>
    <t>330700320443</t>
  </si>
  <si>
    <t>武义金皮村</t>
  </si>
  <si>
    <t>330723500000000007</t>
  </si>
  <si>
    <t>330700152071</t>
  </si>
  <si>
    <t>3p</t>
  </si>
  <si>
    <t>武义岭下汤-2</t>
  </si>
  <si>
    <t>330723908000000542</t>
  </si>
  <si>
    <t>330700301036</t>
  </si>
  <si>
    <t>武义楼王</t>
  </si>
  <si>
    <t>33072301000258</t>
  </si>
  <si>
    <t>330700158300</t>
  </si>
  <si>
    <t>5P</t>
  </si>
  <si>
    <t>金华婺城五星酒店</t>
  </si>
  <si>
    <t>330702908000001298</t>
  </si>
  <si>
    <t>330700104611</t>
  </si>
  <si>
    <t>永康赵店</t>
  </si>
  <si>
    <t>330784908000000786</t>
  </si>
  <si>
    <t>330700357568</t>
  </si>
  <si>
    <t>2p</t>
  </si>
  <si>
    <t>浦江凯信纺织</t>
  </si>
  <si>
    <t>330726908000000779</t>
  </si>
  <si>
    <t>330700151277</t>
  </si>
  <si>
    <t>浦江华塘</t>
  </si>
  <si>
    <t>330726908000000440</t>
  </si>
  <si>
    <t>330700113801</t>
  </si>
  <si>
    <t>浦江黄宅百汇创业园</t>
  </si>
  <si>
    <t>330726908000000848</t>
  </si>
  <si>
    <t>关于2024年11月地市固定资产报废申请的批复</t>
  </si>
  <si>
    <t>330700169007</t>
  </si>
  <si>
    <t>浦江水晶工业园区二</t>
  </si>
  <si>
    <t>330726908000000173</t>
  </si>
  <si>
    <t>2024B9</t>
  </si>
  <si>
    <t>330700152201</t>
  </si>
  <si>
    <t>330700143481</t>
  </si>
  <si>
    <t>浦江坛下</t>
  </si>
  <si>
    <t>330726908000000180</t>
  </si>
  <si>
    <t>330700301161</t>
  </si>
  <si>
    <t>330700159119</t>
  </si>
  <si>
    <t>浦江温泉山庄-3</t>
  </si>
  <si>
    <t>330726908000000913</t>
  </si>
  <si>
    <t>330700124886</t>
  </si>
  <si>
    <t>东阳巍山</t>
  </si>
  <si>
    <t>330783908000000974</t>
  </si>
  <si>
    <t>330700134302</t>
  </si>
  <si>
    <t>330700122758</t>
  </si>
  <si>
    <t>东阳西范园区</t>
  </si>
  <si>
    <t>330783908000000663</t>
  </si>
  <si>
    <t>330700329454</t>
  </si>
  <si>
    <t>东阳西楼</t>
  </si>
  <si>
    <t>330783908000001060</t>
  </si>
  <si>
    <t>330700125260</t>
  </si>
  <si>
    <t>东阳月亮湾</t>
  </si>
  <si>
    <t>330783908000000031</t>
  </si>
  <si>
    <t>330700317907</t>
  </si>
  <si>
    <t>东阳江北金店东</t>
  </si>
  <si>
    <t>330783500000000162</t>
  </si>
  <si>
    <t>330700160051</t>
  </si>
  <si>
    <t>东阳丁大实业</t>
  </si>
  <si>
    <t>330783908000001090</t>
  </si>
  <si>
    <t>330700318619</t>
  </si>
  <si>
    <t>东阳洞口村</t>
  </si>
  <si>
    <t>33078300000072</t>
  </si>
  <si>
    <t>330700130595</t>
  </si>
  <si>
    <t>东阳南马安恬</t>
  </si>
  <si>
    <t>330783908000000336</t>
  </si>
  <si>
    <t>330700318594</t>
  </si>
  <si>
    <t>东阳巍山溪西南</t>
  </si>
  <si>
    <t>330783500000000116</t>
  </si>
  <si>
    <t>330700330904</t>
  </si>
  <si>
    <t>东阳骆村</t>
  </si>
  <si>
    <t>330783908000000717</t>
  </si>
  <si>
    <t>330700122469</t>
  </si>
  <si>
    <t>东阳怀鲁莘桥头</t>
  </si>
  <si>
    <t>330783908000000564</t>
  </si>
  <si>
    <t>330700308792ZLMK01</t>
  </si>
  <si>
    <t>50A高效模块</t>
  </si>
  <si>
    <t>永康芝英金铜路</t>
  </si>
  <si>
    <t>330784500000000080</t>
  </si>
  <si>
    <t>330700308792ZLMK02</t>
  </si>
  <si>
    <t>330700308792ZLMK03</t>
  </si>
  <si>
    <t>330700146052ZLMK01</t>
  </si>
  <si>
    <t>高效模块30A</t>
  </si>
  <si>
    <t>义乌上扬</t>
  </si>
  <si>
    <t>330782908000000548</t>
  </si>
  <si>
    <t>330700146052ZLMK02</t>
  </si>
  <si>
    <t>330700146052ZLMK03</t>
  </si>
  <si>
    <t>1x16方铜线1米/根</t>
  </si>
  <si>
    <t>婺城燕语湖国际垂钓中心北</t>
  </si>
  <si>
    <t>330702500010002183</t>
  </si>
  <si>
    <t>25方铜线1.2米/根</t>
  </si>
  <si>
    <t>35方铜线3米/根</t>
  </si>
  <si>
    <t>东阳六石金盆</t>
  </si>
  <si>
    <t>330783908000001393</t>
  </si>
  <si>
    <t>70方铜线3米/根</t>
  </si>
  <si>
    <t>95方铜线3米/根</t>
  </si>
  <si>
    <t>铜牌</t>
  </si>
  <si>
    <t>70方铜线6米/根</t>
  </si>
  <si>
    <t>95方铜线10米/根</t>
  </si>
  <si>
    <t>25方铜线8米/根</t>
  </si>
  <si>
    <t xml:space="preserve"> 
330782500000001973</t>
  </si>
  <si>
    <t>1x25方铜线1米/根</t>
  </si>
  <si>
    <t>金华女子学校</t>
  </si>
  <si>
    <t>330702010000000271</t>
  </si>
  <si>
    <t>1x25方铜线4米/根</t>
  </si>
  <si>
    <t>70方6米/根</t>
  </si>
  <si>
    <t>义乌上溪二</t>
  </si>
  <si>
    <t>330782908000000545</t>
  </si>
  <si>
    <t>95方12米/根</t>
  </si>
  <si>
    <t>1x16方2米/根</t>
  </si>
  <si>
    <t>浦江中梗村二</t>
  </si>
  <si>
    <t>33072601000429</t>
  </si>
  <si>
    <t>1x25方2米/根</t>
  </si>
  <si>
    <t>1x35方3米/根</t>
  </si>
  <si>
    <t>东阳湖莲西街</t>
  </si>
  <si>
    <t>330783908000001467</t>
  </si>
  <si>
    <t>1x70方3米/根</t>
  </si>
  <si>
    <t>1x95方8米/根</t>
  </si>
  <si>
    <t>1x50方5米/根</t>
  </si>
  <si>
    <t>东阳官桥水库</t>
  </si>
  <si>
    <t>330783010000000497</t>
  </si>
  <si>
    <t>1x95方10米/根</t>
  </si>
  <si>
    <t>4x25方6米/根</t>
  </si>
  <si>
    <t>1x95方4米/根</t>
  </si>
  <si>
    <t>16方5米/根</t>
  </si>
  <si>
    <t>永康世雅</t>
  </si>
  <si>
    <t>330784908000001484</t>
  </si>
  <si>
    <t>4x35方5米/根</t>
  </si>
  <si>
    <t>75方5米/根</t>
  </si>
  <si>
    <t>16方6米/根</t>
  </si>
  <si>
    <t>武义武阳中学</t>
  </si>
  <si>
    <t>330723908000000103</t>
  </si>
  <si>
    <t>4x25方5米/根</t>
  </si>
  <si>
    <t>70方14米/根</t>
  </si>
  <si>
    <t>70方2米/根</t>
  </si>
  <si>
    <t>总经理办公会纪要〔2024〕第 43 期</t>
  </si>
  <si>
    <t>1KV以下电力电缆-WDZA-RYY-0.6/1KV-3*95+1*50mm2-铜芯阻燃低烟无卤聚烯烃绝缘低烟无卤聚烯烃护套软电缆</t>
  </si>
  <si>
    <t>1KV以下电力电缆-ZA-RVV-1KV-1*25mm2-红色-铜芯阻燃聚氯乙烯绝缘聚氯乙烯护套软电缆</t>
  </si>
  <si>
    <t>1KV以下电力电缆-ZA-RVV-1KV-1*25mm2-浅蓝色-铜芯阻燃聚氯乙烯绝缘聚氯乙烯护套软电缆</t>
  </si>
  <si>
    <t>1KV以下电力电缆-ZA-RVV-1KV-1*35mm2-红色-阻燃软电缆</t>
  </si>
  <si>
    <t>1KV以下电力电缆-ZA-RVV-1KV-1*35mm2-黄绿色-铜芯阻燃聚氯乙烯绝缘聚氯乙烯护套软电缆</t>
  </si>
  <si>
    <t>1KV以下电力电缆-ZA-RVV-1KV-1*35mm2-浅蓝色-阻燃软电缆</t>
  </si>
  <si>
    <t>1KV以下电力电缆-ZA-RVV-1KV-3*10mm2-黑色-铜芯阻燃聚氯乙烯绝缘聚氯乙烯护套软电缆</t>
  </si>
  <si>
    <t>1KV以下电力电缆-ZA-RVV-1KV-3*95+1*50mm2-黑色-阻燃软电缆</t>
  </si>
  <si>
    <t>1KV以下电力电缆-ZA-RVV-1KV-4*16mm2-黑色-阻燃软电缆</t>
  </si>
  <si>
    <t>动力及环境监控单元-标准型FSU-常温-直流-室外型-主设备型-拉远站用-48V</t>
  </si>
  <si>
    <t>动力及环境监控单元-配件-其他-辅材包</t>
  </si>
  <si>
    <t>动力及环境监控单元-配件-其他-辅材包,线材,摄像头支架,连接件,紧固件等-标准型FSU</t>
  </si>
  <si>
    <t>动力及环境监控单元-配件-通信与位置服务模块-全网通版</t>
  </si>
  <si>
    <t>动力及环境监控单元-微站型FSU-直流-2/3/4G全网通-室外型-低温-白盒化</t>
  </si>
  <si>
    <t>动力及环境监控单元-微站型FSU-直流-4G全网通-主设备</t>
  </si>
  <si>
    <t>机房配套物资-走线架-室内型-600mm-砖混房屋</t>
  </si>
  <si>
    <t>室内分布系统配套物资-漏泄电缆-13/8"-阻燃-辐射型-700-2700MHz</t>
  </si>
  <si>
    <t>室内分布系统配套物资-漏泄电缆-13/8"-阻燃-辐射型-同轴电缆-800-2700M-非电商化-隧道类分布系统</t>
  </si>
  <si>
    <t>室内分布系统配套物资-室内分布天线-对数周期天线-定向-单极化-800-2700MHz-9/10dBi-楼宇类分布系统</t>
  </si>
  <si>
    <t>中通库K3编号</t>
  </si>
  <si>
    <t>报废批复文号（省公司）</t>
  </si>
  <si>
    <t>对应估值清单的分类描述(人工调整资产名称）</t>
  </si>
  <si>
    <t>物资称重（kg)</t>
  </si>
  <si>
    <t>完整度/出铜（铝）率</t>
  </si>
  <si>
    <t>计量方式</t>
  </si>
  <si>
    <t>杭州市分公司2024年第二十九次党委会纪要-杭州铁塔党委会纪要(2024)第31期</t>
  </si>
  <si>
    <t>330100252776</t>
  </si>
  <si>
    <t/>
  </si>
  <si>
    <t>余杭长河其</t>
  </si>
  <si>
    <t>330110908000000693</t>
  </si>
  <si>
    <t>无***余杭长河其*330110908000000693*8kg*330100252776*批*废旧</t>
  </si>
  <si>
    <t>普通钢</t>
  </si>
  <si>
    <t>重量计算</t>
  </si>
  <si>
    <t>配件</t>
  </si>
  <si>
    <t>十方-拱墅(霍旭)</t>
  </si>
  <si>
    <t>无*电池架**十方-拱墅(霍旭)*无*213.5kg*330100106673等4个资产配件**废旧</t>
  </si>
  <si>
    <t>依网-富阳</t>
  </si>
  <si>
    <t>无*电池架**依网-富阳*无*208kg*330100184591等3个资产配件*批*废旧</t>
  </si>
  <si>
    <t>330100168824</t>
  </si>
  <si>
    <t>铝缆-4芯</t>
  </si>
  <si>
    <t>北山路杭州新新饭店附近弱覆盖</t>
  </si>
  <si>
    <t>330106500000000348</t>
  </si>
  <si>
    <t>出铝率40%</t>
  </si>
  <si>
    <t>无*铝缆-4芯*出铝率40%*北山路杭州新新饭店附近弱覆盖*330106500000000348*3kg*330100168824*批*废旧</t>
  </si>
  <si>
    <t>电力电缆</t>
  </si>
  <si>
    <t>330100290511</t>
  </si>
  <si>
    <t>杭州西湖三墩回收站</t>
  </si>
  <si>
    <t>330106908000000634</t>
  </si>
  <si>
    <t>无*铝缆-4芯*出铝率40%*杭州西湖三墩回收站*330106908000000634*4kg*330100290511*批*废旧</t>
  </si>
  <si>
    <t>杭州市分公司2024年第二十六次党委会纪要-杭州铁塔党委会纪要(2024)第28期</t>
  </si>
  <si>
    <t>330100442767</t>
  </si>
  <si>
    <t>余杭超山风景区</t>
  </si>
  <si>
    <t>330110908000000849</t>
  </si>
  <si>
    <t>无*铝缆-4芯*出铝率40%*余杭超山风景区*330110908000000849*3kg*330100442767*批*废旧</t>
  </si>
  <si>
    <t>330100276812</t>
  </si>
  <si>
    <t>余杭崇贤石大线西</t>
  </si>
  <si>
    <t>330110500000002383</t>
  </si>
  <si>
    <t>无*铝缆-4芯*出铝率40%*余杭崇贤石大线西*330110500000002383*3kg*330100276812*批*废旧</t>
  </si>
  <si>
    <t>杭州市分公司2024年第三十四次党委会纪要-杭州铁塔党委会纪要(2024)第36期</t>
  </si>
  <si>
    <t>330100290761</t>
  </si>
  <si>
    <t>余杭福来登南</t>
  </si>
  <si>
    <t>330110500000002458</t>
  </si>
  <si>
    <t>无*铝缆-4芯*出铝率40%*余杭福来登南*330110500000002458*4.5kg*330100290761*批*废旧</t>
  </si>
  <si>
    <t>浙江铁塔财务〔2024〕41号-关于2024年12月地市固定资产报废申请（第一批）的批复</t>
  </si>
  <si>
    <t>330100263094</t>
  </si>
  <si>
    <t>余杭临平神旺食品</t>
  </si>
  <si>
    <t>330110908000001547</t>
  </si>
  <si>
    <t>无*铝缆-4芯*出铝率40%*余杭临平神旺食品*330110908000001547*3kg*330100263094*批*废旧</t>
  </si>
  <si>
    <t>330100246260</t>
  </si>
  <si>
    <t>无*铝缆-4芯*出铝率40%*余杭临平神旺食品*330110908000001547*5kg*330100246260*批*废旧</t>
  </si>
  <si>
    <t>330100276811</t>
  </si>
  <si>
    <t>无***余杭崇贤石大线西*330110500000002383*0.103kg*330100276811*批*废旧</t>
  </si>
  <si>
    <t>330100263093</t>
  </si>
  <si>
    <t>无***余杭临平神旺食品*330110908000001547**330100263093*批*废旧</t>
  </si>
  <si>
    <t>配电箱类</t>
  </si>
  <si>
    <t>数量计算</t>
  </si>
  <si>
    <t>330100173621_1</t>
  </si>
  <si>
    <t>余杭陡门</t>
  </si>
  <si>
    <t>330110908000000490</t>
  </si>
  <si>
    <t>无*一体化机柜（风扇型）**余杭陡门*330110908000000490**330100173621_1*批*废旧</t>
  </si>
  <si>
    <t>330100231067</t>
  </si>
  <si>
    <t>余杭仁和唐家湾2</t>
  </si>
  <si>
    <t>330110500000000253</t>
  </si>
  <si>
    <t>无*一体化机柜（风扇型）**余杭仁和唐家湾2*330110500000000253**330100231067*批*废旧</t>
  </si>
  <si>
    <t>330100282980_1</t>
  </si>
  <si>
    <t>无*一体化机柜（风扇型）**余杭仁和唐家湾2*330110500000000253**330100282980_1*批*废旧</t>
  </si>
  <si>
    <t>杭州市分公司2024年第三十次党委会纪要-杭州铁塔党委会纪要(2024)第32期</t>
  </si>
  <si>
    <t>330100169304_1</t>
  </si>
  <si>
    <t>余杭亿丰家具建材城三期外挂</t>
  </si>
  <si>
    <t>330110500000000223</t>
  </si>
  <si>
    <t>无*一体化机柜（风扇型）**余杭亿丰家具建材城三期外挂*330110500000000223**330100169304_1*批*废旧</t>
  </si>
  <si>
    <t>浙江铁塔财务〔2024〕37号</t>
  </si>
  <si>
    <t>330100175532</t>
  </si>
  <si>
    <t>余杭方桥工业园东LY良山中学</t>
  </si>
  <si>
    <t>330110908000000140</t>
  </si>
  <si>
    <t>无风扇无柜门（风扇在柜门上）</t>
  </si>
  <si>
    <t>无*一体化机柜（风扇型）*无风扇无柜门（风扇在柜门上）*余杭方桥工业园东LY良山中学*330110908000000140**330100175532*批*废旧</t>
  </si>
  <si>
    <t>合并处置</t>
  </si>
  <si>
    <t>330100217459</t>
  </si>
  <si>
    <t>一体化机柜（无风扇无空调）</t>
  </si>
  <si>
    <t>杭州阳光郡1800</t>
  </si>
  <si>
    <t>330105500000000034</t>
  </si>
  <si>
    <t>无*一体化机柜（无风扇无空调）**杭州阳光郡1800*330105500000000034**330100217459*批*废旧</t>
  </si>
  <si>
    <t>330100281873</t>
  </si>
  <si>
    <t>无*综合柜**余杭临平神旺食品*330110908000001547*100.5kg*330100281873*批*废旧</t>
  </si>
  <si>
    <t>330100284199</t>
  </si>
  <si>
    <t>杭州小和山村</t>
  </si>
  <si>
    <t>330106908000001316</t>
  </si>
  <si>
    <t>综合柜***杭州小和山村*330106908000001316*89.5kg*330100284199*批*废旧</t>
  </si>
  <si>
    <t>330100205742</t>
  </si>
  <si>
    <t>无*动环监控*纯主机无辅材*北山路杭州新新饭店附近弱覆盖*330106500000000348**330100205742*批*废旧</t>
  </si>
  <si>
    <t>其他小件物资</t>
  </si>
  <si>
    <t>330100225327</t>
  </si>
  <si>
    <t>东方俊园</t>
  </si>
  <si>
    <t>330110500000000250</t>
  </si>
  <si>
    <t>无*动环监控*纯主机无辅材*东方俊园*330110500000000250**330100225327*批*废旧</t>
  </si>
  <si>
    <t>330100257246</t>
  </si>
  <si>
    <t>冯金村西</t>
  </si>
  <si>
    <t>33011001000076</t>
  </si>
  <si>
    <t>无*动环监控*纯主机无辅材*冯金村西*33011001000076**330100257246*批*废旧</t>
  </si>
  <si>
    <t>330100201856</t>
  </si>
  <si>
    <t>高新农业开发区东</t>
  </si>
  <si>
    <t>33011001000034</t>
  </si>
  <si>
    <t>无*动环监控*纯主机无辅材*高新农业开发区东*33011001000034**330100201856*批*废旧</t>
  </si>
  <si>
    <t>330100209823</t>
  </si>
  <si>
    <t>杭州宝嘉誉峰</t>
  </si>
  <si>
    <t>330105500000000226</t>
  </si>
  <si>
    <t>无*动环监控*纯主机无辅材*杭州宝嘉誉峰*330105500000000226**330100209823*批*废旧</t>
  </si>
  <si>
    <t>330100217080</t>
  </si>
  <si>
    <t>杭州东新园小区</t>
  </si>
  <si>
    <t>330103908000000311</t>
  </si>
  <si>
    <t>无*动环监控*纯主机无辅材*杭州东新园小区*330103908000000311**330100217080*批*废旧</t>
  </si>
  <si>
    <t>330100198204</t>
  </si>
  <si>
    <t>杭州拱墅天盛居</t>
  </si>
  <si>
    <t>330105908000000372</t>
  </si>
  <si>
    <t>无*动环监控*纯主机无辅材*杭州拱墅天盛居*330105908000000372**330100198204*批*废旧</t>
  </si>
  <si>
    <t>330100284440</t>
  </si>
  <si>
    <t>杭州和睦新村</t>
  </si>
  <si>
    <t>330105908000000144</t>
  </si>
  <si>
    <t>无*动环监控*纯主机无辅材*杭州和睦新村*330105908000000144**330100284440*批*废旧</t>
  </si>
  <si>
    <t>330100210856</t>
  </si>
  <si>
    <t>杭州华星轴承有限公司</t>
  </si>
  <si>
    <t>330110500000000526</t>
  </si>
  <si>
    <t>无*动环监控*纯主机无辅材*杭州华星轴承有限公司*330110500000000526**330100210856*批*废旧</t>
  </si>
  <si>
    <t>330100285932</t>
  </si>
  <si>
    <t>杭州京都农贸</t>
  </si>
  <si>
    <t>330103908000000105</t>
  </si>
  <si>
    <t>无*动环监控*纯主机无辅材*杭州京都农贸*330103908000000105**330100285932*批*废旧</t>
  </si>
  <si>
    <t>杭州市分公司2024年第二十一次党委会纪要-杭州铁塔党委会纪要(2024)第23期</t>
  </si>
  <si>
    <t>330100216981</t>
  </si>
  <si>
    <t>杭州九月森林</t>
  </si>
  <si>
    <t>330106908000000031</t>
  </si>
  <si>
    <t>无*动环监控*纯主机无辅材*杭州九月森林*330106908000000031**330100216981*批*废旧</t>
  </si>
  <si>
    <t>330100227833</t>
  </si>
  <si>
    <t>杭州临平新品牌基地南</t>
  </si>
  <si>
    <t>330110500000000605</t>
  </si>
  <si>
    <t>无*动环监控*纯主机无辅材*杭州临平新品牌基地南*330110500000000605**330100227833*批*废旧</t>
  </si>
  <si>
    <t>330100217414</t>
  </si>
  <si>
    <t>杭州石桥装饰城</t>
  </si>
  <si>
    <t>330103908000000372</t>
  </si>
  <si>
    <t>无*动环监控*纯主机无辅材*杭州石桥装饰城*330103908000000372**330100217414*批*废旧</t>
  </si>
  <si>
    <t>330100273487</t>
  </si>
  <si>
    <t>杭州树人大学致和园</t>
  </si>
  <si>
    <t>330105908000000322</t>
  </si>
  <si>
    <t>无*动环监控*纯主机无辅材*杭州树人大学致和园*330105908000000322**330100273487*批*废旧</t>
  </si>
  <si>
    <t>330100225698</t>
  </si>
  <si>
    <t>杭州下城美心时装搬迁（西文北苑）</t>
  </si>
  <si>
    <t>330103500000000045</t>
  </si>
  <si>
    <t>无*动环监控*纯主机无辅材*杭州下城美心时装搬迁（西文北苑）*330103500000000045**330100225698*批*废旧</t>
  </si>
  <si>
    <t>330100214928</t>
  </si>
  <si>
    <t>无*动环监控*纯主机无辅材*杭州小和山村*330106908000001316**330100214928*批*废旧</t>
  </si>
  <si>
    <t>330100287896</t>
  </si>
  <si>
    <t>杭州馨香园酒店</t>
  </si>
  <si>
    <t>330103908000000188</t>
  </si>
  <si>
    <t>无*动环监控*纯主机无辅材*杭州馨香园酒店*330103908000000188**330100287896*批*废旧</t>
  </si>
  <si>
    <t>330100205575</t>
  </si>
  <si>
    <t>金隅田员外2</t>
  </si>
  <si>
    <t>330105500000000058</t>
  </si>
  <si>
    <t>无*动环监控*纯主机无辅材*金隅田员外2*330105500000000058**330100205575*批*废旧</t>
  </si>
  <si>
    <t>330100194475</t>
  </si>
  <si>
    <t>上塘路与登云路交叉口西北</t>
  </si>
  <si>
    <t>330105010000000081</t>
  </si>
  <si>
    <t>无*动环监控*纯主机无辅材*上塘路与登云路交叉口西北*330105010000000081**330100194475*批*废旧</t>
  </si>
  <si>
    <t>330100199522</t>
  </si>
  <si>
    <t>田园牧歌四期</t>
  </si>
  <si>
    <t>330105500000000020</t>
  </si>
  <si>
    <t>无*动环监控*纯主机无辅材*田园牧歌四期*330105500000000020**330100199522*批*废旧</t>
  </si>
  <si>
    <t>330100280965</t>
  </si>
  <si>
    <t>万家花城二期北</t>
  </si>
  <si>
    <t>33010501000067</t>
  </si>
  <si>
    <t>无*动环监控*纯主机无辅材*万家花城二期北*33010501000067**330100280965*批*废旧</t>
  </si>
  <si>
    <t>330100186905</t>
  </si>
  <si>
    <t>余杭555电商产业园</t>
  </si>
  <si>
    <t>330110500000000438</t>
  </si>
  <si>
    <t>无*动环监控*纯主机无辅材*余杭555电商产业园*330110500000000438**330100186905*批*废旧</t>
  </si>
  <si>
    <t>330100223457</t>
  </si>
  <si>
    <t>余杭崇贤练杭高速</t>
  </si>
  <si>
    <t>330110500000000006</t>
  </si>
  <si>
    <t>无*动环监控*纯主机无辅材*余杭崇贤练杭高速*330110500000000006**330100223457*批*废旧</t>
  </si>
  <si>
    <t>330100276814</t>
  </si>
  <si>
    <t>无*动环监控*纯主机无辅材*余杭崇贤石大线西*330110500000002383**330100276814*批*废旧</t>
  </si>
  <si>
    <t>330100290768</t>
  </si>
  <si>
    <t>无*动环监控*纯主机无辅材*余杭福来登南*330110500000002458**330100290768*批*废旧</t>
  </si>
  <si>
    <t>330100262296</t>
  </si>
  <si>
    <t>余杭洪峰村</t>
  </si>
  <si>
    <t>330110908000000529</t>
  </si>
  <si>
    <t>无*动环监控*纯主机无辅材*余杭洪峰村*330110908000000529**330100262296*批*废旧</t>
  </si>
  <si>
    <t>330100214778</t>
  </si>
  <si>
    <t>无*动环监控*纯主机无辅材*余杭临平神旺食品*330110908000001547**330100214778*批*废旧</t>
  </si>
  <si>
    <t>330100192583</t>
  </si>
  <si>
    <t>余杭乔司丰合园</t>
  </si>
  <si>
    <t>330110908000001656</t>
  </si>
  <si>
    <t>无*动环监控*纯主机无辅材*余杭乔司丰合园*330110908000001656**330100192583*批*废旧</t>
  </si>
  <si>
    <t>330100211565</t>
  </si>
  <si>
    <t>无*动环监控*纯主机无辅材*余杭乔司丰合园*330110908000001656**330100211565*批*废旧</t>
  </si>
  <si>
    <t>330100248531</t>
  </si>
  <si>
    <t>余杭乔司镇洪福</t>
  </si>
  <si>
    <t>330110908000001609</t>
  </si>
  <si>
    <t>无*动环监控*纯主机无辅材*余杭乔司镇洪福*330110908000001609**330100248531*批*废旧</t>
  </si>
  <si>
    <t>330100280254</t>
  </si>
  <si>
    <t>余杭塘栖LY余杭圣塘洋农贸市场FDD1800</t>
  </si>
  <si>
    <t>330110500000002341</t>
  </si>
  <si>
    <t>无*动环监控*纯主机无辅材*余杭塘栖LY余杭圣塘洋农贸市场FDD1800*330110500000002341**330100280254*批*废旧</t>
  </si>
  <si>
    <t>330100201912</t>
  </si>
  <si>
    <t>余杭塘栖福斯达</t>
  </si>
  <si>
    <t>330110500000000164</t>
  </si>
  <si>
    <t>无*动环监控*纯主机无辅材*余杭塘栖福斯达*330110500000000164**330100201912*批*废旧</t>
  </si>
  <si>
    <t>330100225338</t>
  </si>
  <si>
    <t>余杭塘栖老小区运河古镇附近</t>
  </si>
  <si>
    <t>33011001000054</t>
  </si>
  <si>
    <t>无*动环监控*纯主机无辅材*余杭塘栖老小区运河古镇附近*33011001000054**330100225338*批*废旧</t>
  </si>
  <si>
    <t>330100196631</t>
  </si>
  <si>
    <t>余杭塘栖庞家墩</t>
  </si>
  <si>
    <t>330110908000001032</t>
  </si>
  <si>
    <t>无*动环监控*纯主机无辅材*余杭塘栖庞家墩*330110908000001032**330100196631*批*废旧</t>
  </si>
  <si>
    <t>330100245669</t>
  </si>
  <si>
    <t>余杭下柏圩</t>
  </si>
  <si>
    <t>330110908000000620</t>
  </si>
  <si>
    <t>无*动环监控*纯主机无辅材*余杭下柏圩*330110908000000620**330100245669*批*废旧</t>
  </si>
  <si>
    <t>330100207100</t>
  </si>
  <si>
    <t>余杭闲林孙家坞RRU</t>
  </si>
  <si>
    <t>330110908000001117</t>
  </si>
  <si>
    <t>无*动环监控*纯主机无辅材*余杭闲林孙家坞RRU*330110908000001117**330100207100*批*废旧</t>
  </si>
  <si>
    <t>330100269816</t>
  </si>
  <si>
    <t>余杭星桥</t>
  </si>
  <si>
    <t>330110908000000755</t>
  </si>
  <si>
    <t>无*动环监控*纯主机无辅材*余杭星桥*330110908000000755**330100269816*批*废旧</t>
  </si>
  <si>
    <t>330100230419</t>
  </si>
  <si>
    <t>余杭星桥雷恩国际</t>
  </si>
  <si>
    <t>330110500000000368</t>
  </si>
  <si>
    <t>无*动环监控*纯主机无辅材*余杭星桥雷恩国际*330110500000000368**330100230419*批*废旧</t>
  </si>
  <si>
    <t>330100235265</t>
  </si>
  <si>
    <t>余杭运河镇戚家桥-2</t>
  </si>
  <si>
    <t>330110700000084408</t>
  </si>
  <si>
    <t>无*动环监控*纯主机无辅材*余杭运河镇戚家桥-2*330110700000084408**330100235265*批*废旧</t>
  </si>
  <si>
    <t>330100225343</t>
  </si>
  <si>
    <t>余杭运河镇新宇村北</t>
  </si>
  <si>
    <t>330110500000000123</t>
  </si>
  <si>
    <t>无*动环监控*纯主机无辅材*余杭运河镇新宇村北*330110500000000123**330100225343*批*废旧</t>
  </si>
  <si>
    <t>330100197746</t>
  </si>
  <si>
    <t>余杭中泰杨桥头RRU</t>
  </si>
  <si>
    <t>330110908000001047</t>
  </si>
  <si>
    <t>无*动环监控*纯主机无辅材*余杭中泰杨桥头RRU*330110908000001047**330100197746*批*废旧</t>
  </si>
  <si>
    <t>330100275718</t>
  </si>
  <si>
    <t>余杭舟枕郎宅RRU</t>
  </si>
  <si>
    <t>330110908000001123</t>
  </si>
  <si>
    <t>无*动环监控*纯主机无辅材*余杭舟枕郎宅RRU*330110908000001123**330100275718*批*废旧</t>
  </si>
  <si>
    <t>330100230352</t>
  </si>
  <si>
    <t>余杭舟枕沈家RRU</t>
  </si>
  <si>
    <t>330110908000001122</t>
  </si>
  <si>
    <t>无*动环监控*纯主机无辅材*余杭舟枕沈家RRU*330110908000001122**330100230352*批*废旧</t>
  </si>
  <si>
    <t>330100197529</t>
  </si>
  <si>
    <t>运河丽园</t>
  </si>
  <si>
    <t>330110500000000202</t>
  </si>
  <si>
    <t>无*动环监控*纯主机无辅材*运河丽园*330110500000000202**330100197529*批*废旧</t>
  </si>
  <si>
    <t>330100268212</t>
  </si>
  <si>
    <t>浙江省杭州市余杭区兴国路</t>
  </si>
  <si>
    <t>330110500000002300</t>
  </si>
  <si>
    <t>无*动环监控*纯主机无辅材*浙江省杭州市余杭区兴国路*330110500000002300**330100268212*批*废旧</t>
  </si>
  <si>
    <t>330100258107</t>
  </si>
  <si>
    <t>门禁监控</t>
  </si>
  <si>
    <t>无*门禁监控**余杭临平神旺食品*330110908000001547*1.5kg*330100258107*批*废旧</t>
  </si>
  <si>
    <t>330100202838</t>
  </si>
  <si>
    <t>富阳大青职高</t>
  </si>
  <si>
    <t>330183500000000078</t>
  </si>
  <si>
    <t>无**纯主机无辅材*富阳大青职高*330183500000000078**330100202838*批*废旧</t>
  </si>
  <si>
    <t>330100257406</t>
  </si>
  <si>
    <t>富阳洪家塘</t>
  </si>
  <si>
    <t>330183908000000521</t>
  </si>
  <si>
    <t>无**纯主机无辅材*富阳洪家塘*330183908000000521**330100257406*批*废旧</t>
  </si>
  <si>
    <t>330100256188</t>
  </si>
  <si>
    <t>富阳清风阳光苑</t>
  </si>
  <si>
    <t>330183500000001870</t>
  </si>
  <si>
    <t>无**纯主机无辅材*富阳清风阳光苑*330183500000001870**330100256188*批*废旧</t>
  </si>
  <si>
    <t>330100258457</t>
  </si>
  <si>
    <t>富阳三桥-2</t>
  </si>
  <si>
    <t>330183908000000230</t>
  </si>
  <si>
    <t>无**纯主机无辅材*富阳三桥-2*330183908000000230**330100258457*批*废旧</t>
  </si>
  <si>
    <t>330100220095</t>
  </si>
  <si>
    <t>富阳泗洲村（重立）</t>
  </si>
  <si>
    <t>33018301000159</t>
  </si>
  <si>
    <t>无**纯主机无辅材*富阳泗洲村（重立）*33018301000159**330100220095*批*废旧</t>
  </si>
  <si>
    <t>330100247066</t>
  </si>
  <si>
    <t>富阳万市镇田畈</t>
  </si>
  <si>
    <t>330183908000000648</t>
  </si>
  <si>
    <t>无**纯主机无辅材*富阳万市镇田畈*330183908000000648**330100247066*批*废旧</t>
  </si>
  <si>
    <t>330100257405</t>
  </si>
  <si>
    <t>富阳小桐洲</t>
  </si>
  <si>
    <t>330183908000000536</t>
  </si>
  <si>
    <t>无**纯主机无辅材*富阳小桐洲*330183908000000536**330100257405*批*废旧</t>
  </si>
  <si>
    <t>330100204845</t>
  </si>
  <si>
    <t>富阳胥口大岭2</t>
  </si>
  <si>
    <t>330183500000000132</t>
  </si>
  <si>
    <t>无**纯主机无辅材*富阳胥口大岭2*330183500000000132**330100204845*批*废旧</t>
  </si>
  <si>
    <t>330100246816</t>
  </si>
  <si>
    <t>富阳胥口外坞</t>
  </si>
  <si>
    <t>330183908000000446</t>
  </si>
  <si>
    <t>无**纯主机无辅材*富阳胥口外坞*330183908000000446**330100246816*批*废旧</t>
  </si>
  <si>
    <t>330100258432</t>
  </si>
  <si>
    <t>富阳长佳</t>
  </si>
  <si>
    <t>330183908000000478</t>
  </si>
  <si>
    <t>无**纯主机无辅材*富阳长佳*330183908000000478**330100258432*批*废旧</t>
  </si>
  <si>
    <t>330100233371</t>
  </si>
  <si>
    <t>位置通信模块</t>
  </si>
  <si>
    <t>无*位置通信模块**北山路杭州新新饭店附近弱覆盖*330106500000000348*0.115kg*330100233371*批*废旧</t>
  </si>
  <si>
    <t>330100210106</t>
  </si>
  <si>
    <t>无*位置通信模块**杭州西湖三墩回收站*330106908000000634*0.331kg*330100210106*批*废旧</t>
  </si>
  <si>
    <t>330100380255</t>
  </si>
  <si>
    <t>淳安文昌镇东北湖区旅游码头</t>
  </si>
  <si>
    <t>330127500000000111</t>
  </si>
  <si>
    <t>无*交流计量箱**淳安文昌镇东北湖区旅游码头*330127500000000111**330100380255*批*废旧</t>
  </si>
  <si>
    <t>330100193174</t>
  </si>
  <si>
    <t>龙虎四组</t>
  </si>
  <si>
    <t>330109500000000592</t>
  </si>
  <si>
    <t>无*交流配电箱**龙虎四组*330109500000000592**330100193174*批*废旧</t>
  </si>
  <si>
    <t>330100168817</t>
  </si>
  <si>
    <t>无***北山路杭州新新饭店附近弱覆盖*330106500000000348**330100168817*批*废旧</t>
  </si>
  <si>
    <t>330100120812</t>
  </si>
  <si>
    <t>富阳渔山五丰</t>
  </si>
  <si>
    <t>330183908000001182</t>
  </si>
  <si>
    <t>无***富阳渔山五丰*330183908000001182**330100120812*批*废旧</t>
  </si>
  <si>
    <t>330100151986</t>
  </si>
  <si>
    <t>无***杭州九月森林*330106908000000031**330100151986*批*废旧</t>
  </si>
  <si>
    <t>330100115208</t>
  </si>
  <si>
    <t>无***杭州小和山村*330106908000001316**330100115208*批*废旧</t>
  </si>
  <si>
    <t>330100160394</t>
  </si>
  <si>
    <t>2个模块</t>
  </si>
  <si>
    <t>无*嵌入式*2个模块*杭州西湖三墩回收站*330106908000000634*9.5kg*330100160394*批*废旧</t>
  </si>
  <si>
    <t>330100299349</t>
  </si>
  <si>
    <t>富阳鹿山前山村</t>
  </si>
  <si>
    <t>330183908000001241</t>
  </si>
  <si>
    <t>3模块</t>
  </si>
  <si>
    <t>无*嵌入式*3模块*富阳鹿山前山村*330183908000001241*25.5kg*330100299349*批*废旧</t>
  </si>
  <si>
    <t>330100259962_1_2</t>
  </si>
  <si>
    <t>富阳龙祥城市花园</t>
  </si>
  <si>
    <t>330183500000001860</t>
  </si>
  <si>
    <t>无模块</t>
  </si>
  <si>
    <t>无*嵌入式*无模块*富阳龙祥城市花园*330183500000001860*25kg*330100259962_1_2*批*废旧</t>
  </si>
  <si>
    <t>330100306370_2</t>
  </si>
  <si>
    <t>杭州拱墅万达广场</t>
  </si>
  <si>
    <t>330105500000000111</t>
  </si>
  <si>
    <t>无*嵌入式*无模块*杭州拱墅万达广场*330105500000000111*17.5kg*330100306370_2*批*废旧</t>
  </si>
  <si>
    <t>330100173621_2</t>
  </si>
  <si>
    <t>无*嵌入式*无模块*余杭陡门*330110908000000490*16kg*330100173621_2*批*废旧</t>
  </si>
  <si>
    <t>330100282980_2</t>
  </si>
  <si>
    <t>无*嵌入式*无模块*余杭仁和唐家湾2*330110500000000253*12kg*330100282980_2*批*废旧</t>
  </si>
  <si>
    <t>330100169304_2</t>
  </si>
  <si>
    <t>无*嵌入式*无模块*余杭亿丰家具建材城三期外挂*330110500000000223*14kg*330100169304_2*批*废旧</t>
  </si>
  <si>
    <t>330100114691</t>
  </si>
  <si>
    <t>富阳春建</t>
  </si>
  <si>
    <t>330183908000001161</t>
  </si>
  <si>
    <t>1模块，铜线铜牌铝牌等内部器件完整度30%</t>
  </si>
  <si>
    <t>无*组合式*1模块，铜线铜牌铝牌等内部器件完整度30%*富阳春建*330183908000001161*完整度30%*330100114691*批*废旧</t>
  </si>
  <si>
    <t>较高的柜体</t>
  </si>
  <si>
    <t>完整度30%</t>
  </si>
  <si>
    <t>330100143314</t>
  </si>
  <si>
    <t>富阳金家桥</t>
  </si>
  <si>
    <t>330183908000001090</t>
  </si>
  <si>
    <t>无*组合式*1模块，铜线铜牌铝牌等内部器件完整度30%*富阳金家桥*330183908000001090*完整度30%*330100143314*批*废旧</t>
  </si>
  <si>
    <t>330100105852</t>
  </si>
  <si>
    <t>无*组合式*1模块，铜线铜牌铝牌等内部器件完整度30%*富阳长佳*330183908000000478*完整度30%*330100105852*批*废旧</t>
  </si>
  <si>
    <t>330100104781</t>
  </si>
  <si>
    <t>富阳高桥镇下门村</t>
  </si>
  <si>
    <t>330183908000000280</t>
  </si>
  <si>
    <t>1模块，铜线铜牌铝牌等内部器件完整度35%</t>
  </si>
  <si>
    <t>无*组合式*1模块，铜线铜牌铝牌等内部器件完整度35%*富阳高桥镇下门村*330183908000000280*完整度35%*330100104781*批*废旧</t>
  </si>
  <si>
    <t>完整度35%</t>
  </si>
  <si>
    <t>330100107148</t>
  </si>
  <si>
    <t>富阳明珠大厦</t>
  </si>
  <si>
    <t>330183908000001076</t>
  </si>
  <si>
    <t>无*组合式*1模块，铜线铜牌铝牌等内部器件完整度35%*富阳明珠大厦*330183908000001076*完整度35%*330100107148*批*废旧</t>
  </si>
  <si>
    <t>330100119981</t>
  </si>
  <si>
    <t>富阳万市渚源村RRU</t>
  </si>
  <si>
    <t>330183908000001047</t>
  </si>
  <si>
    <t>无*组合式*1模块，铜线铜牌铝牌等内部器件完整度35%*富阳万市渚源村RRU*330183908000001047*完整度35%*330100119981*批*废旧</t>
  </si>
  <si>
    <t>330100159390</t>
  </si>
  <si>
    <t>无*组合式*1模块，铜线铜牌铝牌等内部器件完整度35%*富阳渔山五丰*330183908000001182*完整度35%*330100159390*批*废旧</t>
  </si>
  <si>
    <t>330100148994</t>
  </si>
  <si>
    <t>萧山路平村</t>
  </si>
  <si>
    <t>330109908000000975</t>
  </si>
  <si>
    <t>3个模块，铜线铜牌铝牌等内部器件完整度45%</t>
  </si>
  <si>
    <t>无*组合式*3个模块，铜线铜牌铝牌等内部器件完整度45%*萧山路平村*330109908000000975*完整度45%*330100148994*批*废旧</t>
  </si>
  <si>
    <t>完整度45%</t>
  </si>
  <si>
    <t>330100138942</t>
  </si>
  <si>
    <t>萧山闻堰瑛珠桥</t>
  </si>
  <si>
    <t>330109908000000629</t>
  </si>
  <si>
    <t>无*组合式*3个模块，铜线铜牌铝牌等内部器件完整度45%*萧山闻堰瑛珠桥*330109908000000629*完整度45%*330100138942*批*废旧</t>
  </si>
  <si>
    <t>330100109257</t>
  </si>
  <si>
    <t>萧山许贤河西村RRU</t>
  </si>
  <si>
    <t>330109908000001318</t>
  </si>
  <si>
    <t>4个模块，铜线铜牌铝牌等内部器件完整度50%</t>
  </si>
  <si>
    <t>无*组合式*4个模块，铜线铜牌铝牌等内部器件完整度50%*萧山许贤河西村RRU*330109908000001318*完整度50%*330100109257*批*废旧</t>
  </si>
  <si>
    <t>完整度50%</t>
  </si>
  <si>
    <t>330100105675</t>
  </si>
  <si>
    <t>萧山义桥富春村-2</t>
  </si>
  <si>
    <t>330109908000001951</t>
  </si>
  <si>
    <t>无*组合式*4个模块，铜线铜牌铝牌等内部器件完整度50%*萧山义桥富春村-2*330109908000001951*完整度50%*330100105675*批*废旧</t>
  </si>
  <si>
    <t>330100112328</t>
  </si>
  <si>
    <t>杭州拱墅区政府-3</t>
  </si>
  <si>
    <t>330105908000000312</t>
  </si>
  <si>
    <t>少门板、无模块，铜线铜牌铝牌等内部器件完整度25%</t>
  </si>
  <si>
    <t>无*组合式*少门板、无模块，铜线铜牌铝牌等内部器件完整度25%*杭州拱墅区政府-3*330105908000000312*完整度25%*330100112328*批*废旧</t>
  </si>
  <si>
    <t>完整度25%</t>
  </si>
  <si>
    <t>330100140216</t>
  </si>
  <si>
    <t>无模块，铜线铜牌铝牌等内部器件完整度30%</t>
  </si>
  <si>
    <t>无*组合式*无模块，铜线铜牌铝牌等内部器件完整度30%*富阳渔山五丰*330183908000001182*完整度30%*330100140216*批*废旧</t>
  </si>
  <si>
    <t>330100224137</t>
  </si>
  <si>
    <t>杭州下城通宝大厦</t>
  </si>
  <si>
    <t>330103500000000136</t>
  </si>
  <si>
    <t>无*组合式*无模块，铜线铜牌铝牌等内部器件完整度30%*杭州下城通宝大厦*330103500000000136*完整度30%*330100224137*批*废旧</t>
  </si>
  <si>
    <t>330100138848</t>
  </si>
  <si>
    <t>余杭方山</t>
  </si>
  <si>
    <t>330110908000000544</t>
  </si>
  <si>
    <t>无*组合式*无模块，铜线铜牌铝牌等内部器件完整度30%*余杭方山*330110908000000544*完整度30%*330100138848*批*废旧</t>
  </si>
  <si>
    <t>330100143515</t>
  </si>
  <si>
    <t>余杭鸬鸟镇</t>
  </si>
  <si>
    <t>330110908000001571</t>
  </si>
  <si>
    <t>无*组合式*无模块，铜线铜牌铝牌等内部器件完整度30%*余杭鸬鸟镇*330110908000001571*完整度30%*330100143515*批*废旧</t>
  </si>
  <si>
    <t>330100153270</t>
  </si>
  <si>
    <t>余杭义桥工业区</t>
  </si>
  <si>
    <t>330110908000000409</t>
  </si>
  <si>
    <t>无*组合式*无模块，铜线铜牌铝牌等内部器件完整度30%*余杭义桥工业区*330110908000000409*完整度30%*330100153270*批*废旧</t>
  </si>
  <si>
    <t>330100152414</t>
  </si>
  <si>
    <t>杭州独城村北</t>
  </si>
  <si>
    <t>330105908000000280</t>
  </si>
  <si>
    <t>无模块，铜线铜牌铝牌等内部器件完整度35%</t>
  </si>
  <si>
    <t>无*组合式*无模块，铜线铜牌铝牌等内部器件完整度35%*杭州独城村北*330105908000000280*完整度35%*330100152414*批*废旧</t>
  </si>
  <si>
    <t>330100168812</t>
  </si>
  <si>
    <t>配件铜管另行申请退库</t>
  </si>
  <si>
    <t>无*2P*配件铜管另行申请退库*北山路杭州新新饭店附近弱覆盖*330106500000000348**330100168812*批*废旧</t>
  </si>
  <si>
    <t>机房空调设备-空调</t>
  </si>
  <si>
    <t>330100157104</t>
  </si>
  <si>
    <t>杭州梵村</t>
  </si>
  <si>
    <t>330106908000000928</t>
  </si>
  <si>
    <t>无*2P*无铜管*杭州梵村*330106908000000928**330100157104*批*废旧</t>
  </si>
  <si>
    <t>330100225143</t>
  </si>
  <si>
    <t>杭州裕华大厦西</t>
  </si>
  <si>
    <t>330106908000000895</t>
  </si>
  <si>
    <t>无*2P*无铜管*杭州裕华大厦西*330106908000000895**330100225143*批*废旧</t>
  </si>
  <si>
    <t>330100214498</t>
  </si>
  <si>
    <t>杭州浙江医院</t>
  </si>
  <si>
    <t>330106908000001084</t>
  </si>
  <si>
    <t>无*2P*无铜管*杭州浙江医院*330106908000001084**330100214498*批*废旧</t>
  </si>
  <si>
    <t>330100222685</t>
  </si>
  <si>
    <t>余杭良渚崇福村委西</t>
  </si>
  <si>
    <t>330110700000115207</t>
  </si>
  <si>
    <t>无*2P*无铜管*余杭良渚崇福村委西*330110700000115207**330100222685*批*废旧</t>
  </si>
  <si>
    <t>330100213982</t>
  </si>
  <si>
    <t>余杭瓶窑香下桥村西北</t>
  </si>
  <si>
    <t>330110500000000495</t>
  </si>
  <si>
    <t>无*2P*无铜管*余杭瓶窑香下桥村西北*330110500000000495**330100213982*批*废旧</t>
  </si>
  <si>
    <t>330100146948</t>
  </si>
  <si>
    <t>余杭前庄</t>
  </si>
  <si>
    <t>330110908000000261</t>
  </si>
  <si>
    <t>无*2P*无铜管*余杭前庄*330110908000000261**330100146948*批*废旧</t>
  </si>
  <si>
    <t>330100157393</t>
  </si>
  <si>
    <t>富阳杨柳庄</t>
  </si>
  <si>
    <t>330183908000000535</t>
  </si>
  <si>
    <t>配件铜管另行申请入库</t>
  </si>
  <si>
    <t>无*3P*配件铜管另行申请入库*富阳杨柳庄*330183908000000535**330100157393*批*废旧</t>
  </si>
  <si>
    <t>330100279996</t>
  </si>
  <si>
    <t>杭州河上搬迁</t>
  </si>
  <si>
    <t>330109500000000808</t>
  </si>
  <si>
    <t>无*3P*配件铜管另行申请退库*杭州河上搬迁*330109500000000808**330100279996*批*废旧</t>
  </si>
  <si>
    <t>330100180052</t>
  </si>
  <si>
    <t>无*3P*配件铜管另行申请退库*杭州九月森林*330106908000000031**330100180052*批*废旧</t>
  </si>
  <si>
    <t>330100180053</t>
  </si>
  <si>
    <t>无*3P*配件铜管另行申请退库*杭州九月森林*330106908000000031**330100180053*批*废旧</t>
  </si>
  <si>
    <t>330100157199</t>
  </si>
  <si>
    <t>杭州三墩女儿桥</t>
  </si>
  <si>
    <t>330106908000000028</t>
  </si>
  <si>
    <t>无*3P*配件铜管另行申请退库*杭州三墩女儿桥*330106908000000028**330100157199*批*废旧</t>
  </si>
  <si>
    <t>330100218516</t>
  </si>
  <si>
    <t>无*3P*配件铜管另行申请退库*杭州小和山村*330106908000001316**330100218516*批*废旧</t>
  </si>
  <si>
    <t>330100228291</t>
  </si>
  <si>
    <t>萧山楼塔直坞</t>
  </si>
  <si>
    <t>330109908000001889</t>
  </si>
  <si>
    <t>无*3P*配件铜管另行申请退库*萧山楼塔直坞*330109908000001889**330100228291*批*废旧</t>
  </si>
  <si>
    <t>330100146021</t>
  </si>
  <si>
    <t>萧山舜湖</t>
  </si>
  <si>
    <t>330109908000000411</t>
  </si>
  <si>
    <t>无*3P*配件铜管另行申请退库*萧山舜湖*330109908000000411**330100146021*批*废旧</t>
  </si>
  <si>
    <t>330100305283</t>
  </si>
  <si>
    <t>萧山下沙大桥南</t>
  </si>
  <si>
    <t>330109908000001018</t>
  </si>
  <si>
    <t>无*3P*配件铜管另行申请退库*萧山下沙大桥南*330109908000001018**330100305283*批*废旧</t>
  </si>
  <si>
    <t>330100113406</t>
  </si>
  <si>
    <t>萧山吟龙村</t>
  </si>
  <si>
    <t>330109908000000422</t>
  </si>
  <si>
    <t>无*3P*配件铜管另行申请退库*萧山吟龙村*330109908000000422**330100113406*批*废旧</t>
  </si>
  <si>
    <t>330100113144</t>
  </si>
  <si>
    <t>余杭八方电信</t>
  </si>
  <si>
    <t>330110908000000349</t>
  </si>
  <si>
    <t>无*3P*配件铜管另行申请退库*余杭八方电信*330110908000000349**330100113144**废旧</t>
  </si>
  <si>
    <t>330100177720</t>
  </si>
  <si>
    <t>余杭吴家厍</t>
  </si>
  <si>
    <t>330110908000000254</t>
  </si>
  <si>
    <t>无*3P*配件铜管另行申请退库*余杭吴家厍*330110908000000254**330100177720*批*废旧</t>
  </si>
  <si>
    <t>330100319199</t>
  </si>
  <si>
    <t>杭州石桥家居</t>
  </si>
  <si>
    <t>330103908000000402</t>
  </si>
  <si>
    <t>铜管另行申请退库</t>
  </si>
  <si>
    <t>无*3P*铜管另行申请退库*杭州石桥家居*330103908000000402**330100319199*批*废旧</t>
  </si>
  <si>
    <t>330100179958</t>
  </si>
  <si>
    <t>杭州德源大厦</t>
  </si>
  <si>
    <t>330106908000000764</t>
  </si>
  <si>
    <t>无*3P*无铜管*杭州德源大厦*330106908000000764**330100179958*批*废旧</t>
  </si>
  <si>
    <t>330100179959</t>
  </si>
  <si>
    <t>无*3P*无铜管*杭州德源大厦*330106908000000764**330100179959*批*废旧</t>
  </si>
  <si>
    <t>330100125979</t>
  </si>
  <si>
    <t>杭州东风造船厂</t>
  </si>
  <si>
    <t>330106908000000827</t>
  </si>
  <si>
    <t>无*3P*无铜管*杭州东风造船厂*330106908000000827**330100125979*批*废旧</t>
  </si>
  <si>
    <t>330100216417</t>
  </si>
  <si>
    <t>杭州梵村成教学院</t>
  </si>
  <si>
    <t>330106908000001092</t>
  </si>
  <si>
    <t>无*3P*无铜管*杭州梵村成教学院*330106908000001092**330100216417*批*废旧</t>
  </si>
  <si>
    <t>330100179964</t>
  </si>
  <si>
    <t>杭州杭大新村</t>
  </si>
  <si>
    <t>330106908000000810</t>
  </si>
  <si>
    <t>无*3P*无铜管*杭州杭大新村*330106908000000810**330100179964*批*废旧</t>
  </si>
  <si>
    <t>330100216397</t>
  </si>
  <si>
    <t>杭州金家岭</t>
  </si>
  <si>
    <t>330106908000000812</t>
  </si>
  <si>
    <t>无*3P*无铜管*杭州金家岭*330106908000000812**330100216397*批*废旧</t>
  </si>
  <si>
    <t>330100113756</t>
  </si>
  <si>
    <t>杭州梅家坞</t>
  </si>
  <si>
    <t>330106908000000891</t>
  </si>
  <si>
    <t>无*3P*无铜管*杭州梅家坞*330106908000000891**330100113756*批*废旧</t>
  </si>
  <si>
    <t>330100186655</t>
  </si>
  <si>
    <t>无*3P*无铜管*杭州梅家坞*330106908000000891**330100186655*批*废旧</t>
  </si>
  <si>
    <t>330100179969</t>
  </si>
  <si>
    <t>杭州米兰国际酒店</t>
  </si>
  <si>
    <t>330106908000000709</t>
  </si>
  <si>
    <t>无*3P*无铜管*杭州米兰国际酒店*330106908000000709**330100179969*批*废旧</t>
  </si>
  <si>
    <t>330100168540</t>
  </si>
  <si>
    <t>杭州硕丰饲料科技公司东</t>
  </si>
  <si>
    <t>330110500000000090</t>
  </si>
  <si>
    <t>无*3P*无铜管*杭州硕丰饲料科技公司东*330110500000000090**330100168540*批*废旧</t>
  </si>
  <si>
    <t>330100179975</t>
  </si>
  <si>
    <t>杭州翁家山</t>
  </si>
  <si>
    <t>330106908000000824</t>
  </si>
  <si>
    <t>无*3P*无铜管*杭州翁家山*330106908000000824**330100179975*批*废旧</t>
  </si>
  <si>
    <t>330100125313</t>
  </si>
  <si>
    <t>杭州西湖外桐坞北</t>
  </si>
  <si>
    <t>330106906000014271</t>
  </si>
  <si>
    <t>无*3P*无铜管*杭州西湖外桐坞北*330106906000014271**330100125313*批*废旧</t>
  </si>
  <si>
    <t>330100146990</t>
  </si>
  <si>
    <t>杭州小和山九月森林南</t>
  </si>
  <si>
    <t>330106908000001089</t>
  </si>
  <si>
    <t>无*3P*无铜管*杭州小和山九月森林南*330106908000001089**330100146990*批*废旧</t>
  </si>
  <si>
    <t>330100190254</t>
  </si>
  <si>
    <t>杭州转塘镇大清谷旅游区内(象山艺坊)</t>
  </si>
  <si>
    <t>33010601000080</t>
  </si>
  <si>
    <t>无*3P*无铜管*杭州转塘镇大清谷旅游区内(象山艺坊)*33010601000080**330100190254*批*废旧</t>
  </si>
  <si>
    <t>330100127882</t>
  </si>
  <si>
    <t>余杭百丈工业园</t>
  </si>
  <si>
    <t>330110908000001416</t>
  </si>
  <si>
    <t>无*3P*无铜管*余杭百丈工业园*330110908000001416**330100127882**废旧</t>
  </si>
  <si>
    <t>330100177701</t>
  </si>
  <si>
    <t>余杭凤都开发区</t>
  </si>
  <si>
    <t>330110908000000445</t>
  </si>
  <si>
    <t>无*3P*无铜管*余杭凤都开发区*330110908000000445**330100177701*批*废旧</t>
  </si>
  <si>
    <t>330100218566</t>
  </si>
  <si>
    <t>余杭凤凰山水塔桥村</t>
  </si>
  <si>
    <t>330110908000001460</t>
  </si>
  <si>
    <t>无*3P*无铜管*余杭凤凰山水塔桥村*330110908000001460**330100218566**废旧</t>
  </si>
  <si>
    <t>330100218567</t>
  </si>
  <si>
    <t>无*3P*无铜管*余杭凤凰山水塔桥村*330110908000001460**330100218567**废旧</t>
  </si>
  <si>
    <t>330100125518</t>
  </si>
  <si>
    <t>余杭康门水库</t>
  </si>
  <si>
    <t>330110908000000743</t>
  </si>
  <si>
    <t>无*3P*无铜管*余杭康门水库*330110908000000743**330100125518**废旧</t>
  </si>
  <si>
    <t>330100126979</t>
  </si>
  <si>
    <t>余杭茅家坟</t>
  </si>
  <si>
    <t>330110908000000735</t>
  </si>
  <si>
    <t>无*3P*无铜管*余杭茅家坟*330110908000000735**330100126979*批*废旧</t>
  </si>
  <si>
    <t>330100177699</t>
  </si>
  <si>
    <t>余杭瓶窑屏惠家园</t>
  </si>
  <si>
    <t>330110908000000051</t>
  </si>
  <si>
    <t>无*3P*无铜管*余杭瓶窑屏惠家园*330110908000000051**330100177699*批*废旧</t>
  </si>
  <si>
    <t>330100126986</t>
  </si>
  <si>
    <t>余杭圣堂村北</t>
  </si>
  <si>
    <t>330110908000000778</t>
  </si>
  <si>
    <t>无*3P*无铜管*余杭圣堂村北*330110908000000778**330100126986**废旧</t>
  </si>
  <si>
    <t>330100126987</t>
  </si>
  <si>
    <t>无*3P*无铜管*余杭圣堂村北*330110908000000778**330100126987**废旧</t>
  </si>
  <si>
    <t>330100126675</t>
  </si>
  <si>
    <t>余杭周家畈</t>
  </si>
  <si>
    <t>330110908000000846</t>
  </si>
  <si>
    <t>无*3P*无铜管*余杭周家畈*330110908000000846**330100126675*批*废旧</t>
  </si>
  <si>
    <t>330100157086</t>
  </si>
  <si>
    <t>杭州仁桥</t>
  </si>
  <si>
    <t>330106908000000835</t>
  </si>
  <si>
    <t>无*5P*无铜管*杭州仁桥*330106908000000835**330100157086*批*废旧</t>
  </si>
  <si>
    <t>杭州市分公司2024年第十四次党委会纪要-杭州铁塔党委会纪要(2024)第16期</t>
  </si>
  <si>
    <t>330100181931_2</t>
  </si>
  <si>
    <t>一体化机柜（空调型）-拆分-机柜空调组件</t>
  </si>
  <si>
    <t>杭州西湖黄龙雅苑</t>
  </si>
  <si>
    <t>330106500000000405</t>
  </si>
  <si>
    <t>无*一体化机柜（空调型）-拆分-机柜空调组件**杭州西湖黄龙雅苑*330106500000000405**330100181931_2*批*废旧</t>
  </si>
  <si>
    <t>330100290507_2</t>
  </si>
  <si>
    <t>无*一体化机柜（空调型）-拆分-机柜空调组件**杭州西湖三墩回收站*330106908000000634**330100290507_2*批*废旧</t>
  </si>
  <si>
    <t>330100361126</t>
  </si>
  <si>
    <t>无*智能通风设备**冯金村西*33011001000076*19kg*330100361126*批*废旧</t>
  </si>
  <si>
    <t>330100105201</t>
  </si>
  <si>
    <t>浪涌</t>
  </si>
  <si>
    <t>无*浪涌**杭州九月森林*330106908000000031*0.221kg*330100105201*批*废旧</t>
  </si>
  <si>
    <t>连接条</t>
  </si>
  <si>
    <t>无*连接条**十方-拱墅(霍旭)*无*7kg*3330100179888、330100249308资产配件**废旧</t>
  </si>
  <si>
    <t>出铜率70%</t>
  </si>
  <si>
    <t>无*连接条**依网-富阳*无*9kg*330100205406等4个资产配件*批*废旧</t>
  </si>
  <si>
    <t>330100290510</t>
  </si>
  <si>
    <t>无*整流模块**杭州西湖三墩回收站*330106908000000634*1.5kg*330100290510*批*废旧</t>
  </si>
  <si>
    <t>330100273311</t>
  </si>
  <si>
    <t>绅世俊园</t>
  </si>
  <si>
    <t>330110500000000128</t>
  </si>
  <si>
    <t>无*整流模块**绅世俊园*330110500000000128*2.5kg*330100273311*批*废旧</t>
  </si>
  <si>
    <t>330100273312</t>
  </si>
  <si>
    <t>无*整流模块**绅世俊园*330110500000000128*2.5kg*330100273312*批*废旧</t>
  </si>
  <si>
    <t>330100296947</t>
  </si>
  <si>
    <t>余杭高喻塘</t>
  </si>
  <si>
    <t>330110908000000537</t>
  </si>
  <si>
    <t>无*整流模块**余杭高喻塘*330110908000000537*1.5kg*330100296947*批*废旧</t>
  </si>
  <si>
    <t>330100301153</t>
  </si>
  <si>
    <t>余杭临平林水局</t>
  </si>
  <si>
    <t>330110908000001513</t>
  </si>
  <si>
    <t>无*整流模块**余杭临平林水局*330110908000001513*2.5kg*330100301153*批*废旧</t>
  </si>
  <si>
    <t>330100105199</t>
  </si>
  <si>
    <t>整流模块50A</t>
  </si>
  <si>
    <t>无*整流模块50A**杭州九月森林*330106908000000031*3kg*330100105199*批*废旧</t>
  </si>
  <si>
    <t>330100298799</t>
  </si>
  <si>
    <t>余杭东湖街道福利院</t>
  </si>
  <si>
    <t>330110908000000535</t>
  </si>
  <si>
    <t>无*整流模块50A**余杭东湖街道福利院*330110908000000535*2.5kg*330100298799*批*废旧</t>
  </si>
  <si>
    <t>330100252877</t>
  </si>
  <si>
    <t>无*整流模块50A**余杭临平神旺食品*330110908000001547*2.5kg*330100252877*批*废旧</t>
  </si>
  <si>
    <t>330100281875</t>
  </si>
  <si>
    <t>无*整流模块50A**余杭临平神旺食品*330110908000001547*2.5kg*330100281875*批*废旧</t>
  </si>
  <si>
    <t>330100290760</t>
  </si>
  <si>
    <t>整流模块75A</t>
  </si>
  <si>
    <t>无*整流模块75A**余杭福来登南*330110500000002458*2.5kg*330100290760*批*废旧</t>
  </si>
  <si>
    <t>330100178507</t>
  </si>
  <si>
    <t>富阳大源虹赤-2</t>
  </si>
  <si>
    <t>330183908000001103</t>
  </si>
  <si>
    <t>无***富阳大源虹赤-2*330183908000001103*2kg*330100178507*批*废旧</t>
  </si>
  <si>
    <t>方大-西湖</t>
  </si>
  <si>
    <t>无*铜管**方大-西湖*无*1.5kg*330100168812资产配件*批*废旧</t>
  </si>
  <si>
    <t>无*铜管**方大-西湖*无*1.5kg*330100180052、330100180053、330100218516资产配件*批*废旧</t>
  </si>
  <si>
    <t>无*铜管**方大-西湖*无*1kg*330100157199资产配件*批*废旧</t>
  </si>
  <si>
    <t>方大-余杭</t>
  </si>
  <si>
    <t>无*铜管**方大-余杭*无*1.5kg*330100177720、330100113144资产配件**废旧</t>
  </si>
  <si>
    <t>无*铜管**十方-拱墅(霍旭)*无*2kg*330100319199资产配件**废旧</t>
  </si>
  <si>
    <t>十方-萧山</t>
  </si>
  <si>
    <t>无*铜管**十方-萧山*无**330100305283等5个资产配件*批*废旧</t>
  </si>
  <si>
    <t>无*铜管**依网-富阳*无*2kg*330100157393资产配件*批*废旧</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</si>
</sst>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_ "/>
    <numFmt numFmtId="178" formatCode="0.00_);[Red]\(0.00\)"/>
    <numFmt numFmtId="179" formatCode="0.00_ "/>
    <numFmt numFmtId="180" formatCode="0_);[Red]\(0\)"/>
    <numFmt numFmtId="181" formatCode="0.0_);[Red]\(0.0\)"/>
    <numFmt numFmtId="182" formatCode="0.000_);[Red]\(0.000\)"/>
  </numFmts>
  <fonts count="43">
    <font>
      <sz val="11"/>
      <color theme="1"/>
      <name val="宋体"/>
      <charset val="134"/>
      <scheme val="minor"/>
    </font>
    <font>
      <b/>
      <sz val="9"/>
      <name val="宋体"/>
      <charset val="134"/>
    </font>
    <font>
      <sz val="9"/>
      <name val="宋体"/>
      <charset val="134"/>
    </font>
    <font>
      <sz val="9"/>
      <color rgb="FFFF0000"/>
      <name val="宋体"/>
      <charset val="134"/>
    </font>
    <font>
      <b/>
      <sz val="11"/>
      <name val="仿宋"/>
      <charset val="134"/>
    </font>
    <font>
      <b/>
      <sz val="11"/>
      <color rgb="FF000000"/>
      <name val="仿宋"/>
      <charset val="134"/>
    </font>
    <font>
      <sz val="11"/>
      <color rgb="FFFF0000"/>
      <name val="宋体"/>
      <charset val="134"/>
      <scheme val="minor"/>
    </font>
    <font>
      <sz val="11"/>
      <color indexed="8"/>
      <name val="宋体"/>
      <charset val="134"/>
      <scheme val="minor"/>
    </font>
    <font>
      <sz val="11"/>
      <name val="宋体"/>
      <charset val="134"/>
    </font>
    <font>
      <sz val="10"/>
      <color theme="1"/>
      <name val="宋体"/>
      <charset val="134"/>
      <scheme val="minor"/>
    </font>
    <font>
      <sz val="11"/>
      <name val="宋体"/>
      <charset val="134"/>
      <scheme val="minor"/>
    </font>
    <font>
      <sz val="10"/>
      <name val="宋体"/>
      <charset val="134"/>
      <scheme val="minor"/>
    </font>
    <font>
      <sz val="11"/>
      <name val="仿宋"/>
      <charset val="134"/>
    </font>
    <font>
      <sz val="11"/>
      <color theme="1"/>
      <name val="等线"/>
      <charset val="134"/>
    </font>
    <font>
      <sz val="11"/>
      <name val="等线"/>
      <charset val="134"/>
    </font>
    <font>
      <sz val="12"/>
      <color theme="1"/>
      <name val="仿宋"/>
      <charset val="134"/>
    </font>
    <font>
      <sz val="9"/>
      <color theme="1"/>
      <name val="宋体"/>
      <charset val="134"/>
    </font>
    <font>
      <sz val="10"/>
      <name val="宋体"/>
      <charset val="134"/>
    </font>
    <font>
      <sz val="10"/>
      <color theme="1"/>
      <name val="宋体"/>
      <charset val="134"/>
    </font>
    <font>
      <b/>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5"/>
        <bgColor indexed="64"/>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8" borderId="9" applyNumberFormat="0" applyAlignment="0" applyProtection="0">
      <alignment vertical="center"/>
    </xf>
    <xf numFmtId="0" fontId="29" fillId="9" borderId="10" applyNumberFormat="0" applyAlignment="0" applyProtection="0">
      <alignment vertical="center"/>
    </xf>
    <xf numFmtId="0" fontId="30" fillId="9" borderId="9" applyNumberFormat="0" applyAlignment="0" applyProtection="0">
      <alignment vertical="center"/>
    </xf>
    <xf numFmtId="0" fontId="31" fillId="10"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4"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3"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0" fillId="0" borderId="0"/>
    <xf numFmtId="0" fontId="39" fillId="0" borderId="0"/>
    <xf numFmtId="0" fontId="0" fillId="0" borderId="0"/>
    <xf numFmtId="0" fontId="0" fillId="0" borderId="0"/>
    <xf numFmtId="0" fontId="0" fillId="0" borderId="0">
      <alignment vertical="center"/>
    </xf>
    <xf numFmtId="0" fontId="0" fillId="0" borderId="0"/>
    <xf numFmtId="0" fontId="0" fillId="0" borderId="0"/>
    <xf numFmtId="0" fontId="40" fillId="0" borderId="0" applyBorder="0"/>
    <xf numFmtId="0" fontId="0" fillId="0" borderId="0"/>
    <xf numFmtId="0" fontId="0" fillId="0" borderId="0"/>
    <xf numFmtId="0" fontId="0" fillId="0" borderId="0"/>
  </cellStyleXfs>
  <cellXfs count="138">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NumberFormat="1" applyFont="1" applyAlignment="1">
      <alignment horizontal="left" vertical="center"/>
    </xf>
    <xf numFmtId="0" fontId="1" fillId="2" borderId="1" xfId="53" applyFont="1" applyFill="1" applyBorder="1" applyAlignment="1">
      <alignment horizontal="left" vertical="center" wrapText="1"/>
    </xf>
    <xf numFmtId="0" fontId="1" fillId="3" borderId="1" xfId="53" applyNumberFormat="1" applyFont="1" applyFill="1" applyBorder="1" applyAlignment="1">
      <alignment horizontal="left" vertical="center" wrapText="1"/>
    </xf>
    <xf numFmtId="0" fontId="1" fillId="3" borderId="1" xfId="53" applyFont="1" applyFill="1" applyBorder="1" applyAlignment="1">
      <alignment horizontal="left"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left" vertical="center"/>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0" fontId="1" fillId="0" borderId="1" xfId="53" applyFont="1" applyFill="1" applyBorder="1" applyAlignment="1">
      <alignment horizontal="left" vertical="center" wrapText="1"/>
    </xf>
    <xf numFmtId="0" fontId="1" fillId="4" borderId="1" xfId="53" applyFont="1" applyFill="1" applyBorder="1" applyAlignment="1">
      <alignment horizontal="left" vertical="center" wrapText="1"/>
    </xf>
    <xf numFmtId="176" fontId="2" fillId="0" borderId="1" xfId="0" applyNumberFormat="1" applyFont="1" applyBorder="1" applyAlignment="1">
      <alignment horizontal="left" vertical="center"/>
    </xf>
    <xf numFmtId="9" fontId="2" fillId="0" borderId="1" xfId="0" applyNumberFormat="1" applyFont="1" applyBorder="1" applyAlignment="1">
      <alignment horizontal="left" vertical="center"/>
    </xf>
    <xf numFmtId="0" fontId="2" fillId="0" borderId="1" xfId="57" applyFont="1" applyBorder="1" applyAlignment="1">
      <alignment horizontal="left"/>
    </xf>
    <xf numFmtId="176" fontId="3" fillId="0" borderId="1" xfId="0" applyNumberFormat="1" applyFont="1" applyBorder="1" applyAlignment="1">
      <alignment horizontal="left" vertical="center"/>
    </xf>
    <xf numFmtId="9" fontId="3" fillId="0" borderId="1" xfId="0" applyNumberFormat="1" applyFont="1" applyBorder="1" applyAlignment="1">
      <alignment horizontal="left" vertical="center"/>
    </xf>
    <xf numFmtId="0" fontId="0" fillId="0" borderId="0" xfId="0" applyFill="1" applyAlignment="1"/>
    <xf numFmtId="0" fontId="0" fillId="0" borderId="0" xfId="0" applyFill="1" applyAlignment="1">
      <alignment horizontal="center" vertical="center"/>
    </xf>
    <xf numFmtId="0" fontId="0" fillId="0" borderId="0" xfId="0" applyFill="1" applyAlignment="1">
      <alignment horizontal="left"/>
    </xf>
    <xf numFmtId="0" fontId="4"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6" fillId="0" borderId="1" xfId="0" applyFont="1" applyFill="1" applyBorder="1" applyAlignment="1">
      <alignment horizontal="left" vertical="center"/>
    </xf>
    <xf numFmtId="0" fontId="0" fillId="0" borderId="1" xfId="0" applyFill="1" applyBorder="1" applyAlignment="1"/>
    <xf numFmtId="0" fontId="0" fillId="0" borderId="1" xfId="0" applyFill="1" applyBorder="1" applyAlignment="1">
      <alignment horizontal="left"/>
    </xf>
    <xf numFmtId="0" fontId="7"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0" fillId="0" borderId="1" xfId="0" applyNumberFormat="1" applyFill="1" applyBorder="1" applyAlignment="1">
      <alignment horizontal="left"/>
    </xf>
    <xf numFmtId="0"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NumberFormat="1" applyFill="1" applyBorder="1" applyAlignment="1"/>
    <xf numFmtId="0" fontId="7" fillId="0" borderId="1" xfId="0" applyFont="1" applyFill="1" applyBorder="1" applyAlignment="1">
      <alignment vertical="center"/>
    </xf>
    <xf numFmtId="0" fontId="0" fillId="0" borderId="1" xfId="0" applyNumberFormat="1" applyFill="1" applyBorder="1" applyAlignment="1">
      <alignment horizontal="center" vertical="center"/>
    </xf>
    <xf numFmtId="0" fontId="7" fillId="0" borderId="1" xfId="0" applyNumberFormat="1" applyFont="1" applyFill="1" applyBorder="1" applyAlignment="1">
      <alignment vertical="center"/>
    </xf>
    <xf numFmtId="0" fontId="0" fillId="0" borderId="0" xfId="0" applyAlignment="1">
      <alignment horizontal="center" vertical="center"/>
    </xf>
    <xf numFmtId="178" fontId="0" fillId="0" borderId="0" xfId="0" applyNumberFormat="1">
      <alignment vertical="center"/>
    </xf>
    <xf numFmtId="179" fontId="0" fillId="0" borderId="0" xfId="0" applyNumberFormat="1">
      <alignment vertical="center"/>
    </xf>
    <xf numFmtId="0" fontId="0" fillId="2" borderId="1" xfId="0" applyFill="1" applyBorder="1" applyAlignment="1">
      <alignment horizontal="center" vertical="center"/>
    </xf>
    <xf numFmtId="0" fontId="0" fillId="2" borderId="1" xfId="53" applyFill="1" applyBorder="1" applyAlignment="1">
      <alignment horizontal="center" vertical="center" wrapText="1"/>
    </xf>
    <xf numFmtId="178" fontId="0" fillId="2" borderId="1" xfId="53" applyNumberFormat="1" applyFill="1" applyBorder="1" applyAlignment="1">
      <alignment horizontal="center" vertical="center" wrapText="1"/>
    </xf>
    <xf numFmtId="0" fontId="0" fillId="0" borderId="0" xfId="0" applyFont="1" applyAlignment="1"/>
    <xf numFmtId="179" fontId="0" fillId="2" borderId="1" xfId="53" applyNumberFormat="1" applyFill="1" applyBorder="1" applyAlignment="1">
      <alignment horizontal="center" vertical="center" wrapText="1"/>
    </xf>
    <xf numFmtId="0" fontId="0" fillId="0" borderId="0" xfId="0" applyAlignment="1">
      <alignment horizontal="left" vertical="center"/>
    </xf>
    <xf numFmtId="0" fontId="0" fillId="2" borderId="1" xfId="53" applyFill="1" applyBorder="1" applyAlignment="1">
      <alignment horizontal="left" vertical="center" wrapText="1"/>
    </xf>
    <xf numFmtId="0" fontId="7" fillId="0" borderId="0" xfId="0" applyFont="1" applyFill="1" applyAlignment="1">
      <alignment vertical="center"/>
    </xf>
    <xf numFmtId="0" fontId="8" fillId="0" borderId="1" xfId="0" applyFont="1" applyFill="1" applyBorder="1" applyAlignment="1">
      <alignment horizontal="center" vertical="center" wrapText="1"/>
    </xf>
    <xf numFmtId="0" fontId="8" fillId="0" borderId="1" xfId="53" applyFont="1" applyFill="1" applyBorder="1" applyAlignment="1">
      <alignment horizontal="center" vertical="center" wrapText="1"/>
    </xf>
    <xf numFmtId="0" fontId="7" fillId="0" borderId="2" xfId="0" applyFont="1" applyFill="1" applyBorder="1" applyAlignment="1">
      <alignment vertical="center"/>
    </xf>
    <xf numFmtId="0" fontId="7" fillId="5" borderId="1" xfId="0" applyFont="1" applyFill="1" applyBorder="1" applyAlignment="1">
      <alignment vertical="center"/>
    </xf>
    <xf numFmtId="0" fontId="0" fillId="0" borderId="1" xfId="0" applyFont="1" applyFill="1" applyBorder="1" applyAlignment="1"/>
    <xf numFmtId="0" fontId="7" fillId="0" borderId="3" xfId="0" applyFont="1" applyFill="1" applyBorder="1" applyAlignment="1">
      <alignment vertical="center"/>
    </xf>
    <xf numFmtId="0" fontId="7" fillId="0" borderId="4" xfId="0" applyFont="1" applyFill="1" applyBorder="1" applyAlignment="1">
      <alignment vertical="center"/>
    </xf>
    <xf numFmtId="0" fontId="7" fillId="2" borderId="1" xfId="0" applyFont="1" applyFill="1" applyBorder="1" applyAlignment="1">
      <alignment vertical="center"/>
    </xf>
    <xf numFmtId="177" fontId="7" fillId="0" borderId="1" xfId="0" applyNumberFormat="1" applyFont="1" applyFill="1" applyBorder="1" applyAlignment="1"/>
    <xf numFmtId="0" fontId="7" fillId="2" borderId="1" xfId="0" applyNumberFormat="1" applyFont="1" applyFill="1" applyBorder="1" applyAlignment="1">
      <alignment vertical="center"/>
    </xf>
    <xf numFmtId="0" fontId="0" fillId="0" borderId="1" xfId="0" applyNumberFormat="1" applyFont="1" applyFill="1" applyBorder="1" applyAlignment="1"/>
    <xf numFmtId="0" fontId="7" fillId="5" borderId="5" xfId="0" applyFont="1" applyFill="1" applyBorder="1" applyAlignment="1">
      <alignment vertical="center"/>
    </xf>
    <xf numFmtId="0" fontId="7" fillId="5" borderId="0" xfId="0" applyFont="1" applyFill="1" applyBorder="1" applyAlignment="1">
      <alignment vertical="center"/>
    </xf>
    <xf numFmtId="177" fontId="7" fillId="0" borderId="1" xfId="0" applyNumberFormat="1" applyFont="1" applyFill="1" applyBorder="1" applyAlignment="1">
      <alignment vertical="center"/>
    </xf>
    <xf numFmtId="0" fontId="9" fillId="2" borderId="0" xfId="0" applyFont="1" applyFill="1" applyAlignment="1">
      <alignment horizontal="center" vertical="center"/>
    </xf>
    <xf numFmtId="0" fontId="9" fillId="5" borderId="0" xfId="0" applyFont="1" applyFill="1" applyAlignment="1">
      <alignment horizontal="center" vertical="center"/>
    </xf>
    <xf numFmtId="49" fontId="9" fillId="5" borderId="0" xfId="0" applyNumberFormat="1" applyFont="1" applyFill="1" applyAlignment="1">
      <alignment horizontal="center" vertical="center"/>
    </xf>
    <xf numFmtId="0" fontId="9" fillId="5" borderId="0" xfId="0" applyFont="1" applyFill="1" applyAlignment="1">
      <alignment horizontal="center" vertical="center" wrapText="1"/>
    </xf>
    <xf numFmtId="180" fontId="9" fillId="5" borderId="0" xfId="0" applyNumberFormat="1" applyFont="1" applyFill="1" applyAlignment="1">
      <alignment horizontal="center" vertical="center"/>
    </xf>
    <xf numFmtId="0" fontId="9" fillId="2" borderId="1" xfId="53" applyFont="1" applyFill="1" applyBorder="1" applyAlignment="1">
      <alignment horizontal="center" vertical="center" wrapText="1"/>
    </xf>
    <xf numFmtId="49" fontId="9" fillId="2" borderId="1" xfId="53" applyNumberFormat="1" applyFont="1" applyFill="1" applyBorder="1" applyAlignment="1">
      <alignment horizontal="center" vertical="center" wrapText="1"/>
    </xf>
    <xf numFmtId="180" fontId="9" fillId="2" borderId="1" xfId="53" applyNumberFormat="1" applyFont="1" applyFill="1" applyBorder="1" applyAlignment="1">
      <alignment horizontal="center" vertical="center" wrapText="1"/>
    </xf>
    <xf numFmtId="0" fontId="10" fillId="5" borderId="1" xfId="0" applyNumberFormat="1" applyFont="1" applyFill="1" applyBorder="1" applyAlignment="1">
      <alignment horizontal="center" vertical="center"/>
    </xf>
    <xf numFmtId="0" fontId="0" fillId="5" borderId="1" xfId="0" applyNumberFormat="1" applyFont="1" applyFill="1" applyBorder="1" applyAlignment="1">
      <alignment horizontal="center" vertical="center"/>
    </xf>
    <xf numFmtId="0" fontId="9" fillId="5" borderId="1" xfId="0" applyFont="1" applyFill="1" applyBorder="1" applyAlignment="1">
      <alignment horizontal="center" vertical="center"/>
    </xf>
    <xf numFmtId="0" fontId="11" fillId="5" borderId="1" xfId="0" applyNumberFormat="1" applyFont="1" applyFill="1" applyBorder="1" applyAlignment="1">
      <alignment horizontal="center" vertical="center"/>
    </xf>
    <xf numFmtId="0" fontId="0" fillId="6"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49" fontId="11" fillId="5" borderId="1" xfId="0" applyNumberFormat="1" applyFont="1" applyFill="1" applyBorder="1" applyAlignment="1">
      <alignment horizontal="center" vertical="center"/>
    </xf>
    <xf numFmtId="49" fontId="0" fillId="5" borderId="1" xfId="0" applyNumberFormat="1" applyFont="1" applyFill="1" applyBorder="1" applyAlignment="1">
      <alignment horizontal="center" vertical="center"/>
    </xf>
    <xf numFmtId="0" fontId="0" fillId="0" borderId="0" xfId="0" applyAlignment="1">
      <alignment horizontal="center"/>
    </xf>
    <xf numFmtId="0" fontId="0" fillId="0" borderId="0" xfId="0" applyFill="1" applyAlignment="1">
      <alignment vertical="center"/>
    </xf>
    <xf numFmtId="0" fontId="12" fillId="0" borderId="0" xfId="0" applyFont="1" applyAlignment="1">
      <alignment horizontal="center"/>
    </xf>
    <xf numFmtId="0" fontId="0" fillId="0" borderId="1" xfId="0" applyFill="1" applyBorder="1" applyAlignment="1">
      <alignment horizontal="center" vertical="center" wrapText="1"/>
    </xf>
    <xf numFmtId="0" fontId="0" fillId="0" borderId="1" xfId="53" applyFill="1" applyBorder="1" applyAlignment="1">
      <alignment horizontal="center" vertical="center"/>
    </xf>
    <xf numFmtId="0" fontId="0" fillId="0" borderId="1" xfId="53" applyFill="1" applyBorder="1" applyAlignment="1">
      <alignment horizontal="center" vertical="center" wrapText="1"/>
    </xf>
    <xf numFmtId="0" fontId="0" fillId="0" borderId="1" xfId="53" applyFont="1" applyFill="1" applyBorder="1" applyAlignment="1">
      <alignment horizontal="center" vertical="center" wrapText="1"/>
    </xf>
    <xf numFmtId="0" fontId="13" fillId="0" borderId="1" xfId="0" applyFont="1" applyFill="1" applyBorder="1" applyAlignment="1">
      <alignment vertical="center" wrapText="1"/>
    </xf>
    <xf numFmtId="9" fontId="0" fillId="0" borderId="1" xfId="53" applyNumberFormat="1" applyFill="1" applyBorder="1" applyAlignment="1">
      <alignment horizontal="center" vertical="center"/>
    </xf>
    <xf numFmtId="0" fontId="0" fillId="0" borderId="1" xfId="53" applyFont="1" applyFill="1" applyBorder="1" applyAlignment="1">
      <alignment horizontal="center" vertical="center"/>
    </xf>
    <xf numFmtId="0" fontId="0" fillId="0" borderId="1" xfId="0" applyFill="1" applyBorder="1" applyAlignment="1">
      <alignment horizontal="center"/>
    </xf>
    <xf numFmtId="0" fontId="13" fillId="0" borderId="1" xfId="0" applyFont="1" applyFill="1" applyBorder="1" applyAlignment="1">
      <alignment vertical="center"/>
    </xf>
    <xf numFmtId="9" fontId="0" fillId="0" borderId="1" xfId="0" applyNumberFormat="1" applyFill="1" applyBorder="1" applyAlignment="1">
      <alignment horizontal="center"/>
    </xf>
    <xf numFmtId="0" fontId="0" fillId="0" borderId="1" xfId="53"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0" fontId="14" fillId="0" borderId="1" xfId="0" applyFont="1" applyFill="1" applyBorder="1" applyAlignment="1">
      <alignment vertical="center"/>
    </xf>
    <xf numFmtId="0" fontId="14" fillId="2" borderId="1" xfId="0" applyFont="1" applyFill="1" applyBorder="1" applyAlignment="1">
      <alignment vertical="center"/>
    </xf>
    <xf numFmtId="0" fontId="0" fillId="2" borderId="1" xfId="53" applyFill="1" applyBorder="1" applyAlignment="1">
      <alignment horizontal="center" vertical="center"/>
    </xf>
    <xf numFmtId="0" fontId="14" fillId="0" borderId="1" xfId="0" applyFont="1" applyFill="1" applyBorder="1" applyAlignment="1">
      <alignment vertical="center" wrapText="1"/>
    </xf>
    <xf numFmtId="178" fontId="0" fillId="0" borderId="1" xfId="0" applyNumberFormat="1" applyFill="1" applyBorder="1" applyAlignment="1">
      <alignment horizontal="center" vertical="center"/>
    </xf>
    <xf numFmtId="178" fontId="0" fillId="0" borderId="1" xfId="53" applyNumberFormat="1" applyFill="1" applyBorder="1" applyAlignment="1">
      <alignment horizontal="center" vertical="center" wrapText="1"/>
    </xf>
    <xf numFmtId="0" fontId="15" fillId="0" borderId="1" xfId="0" applyFont="1" applyFill="1" applyBorder="1" applyAlignment="1">
      <alignment horizontal="center" vertical="center"/>
    </xf>
    <xf numFmtId="178" fontId="0" fillId="0" borderId="1" xfId="0" applyNumberFormat="1" applyFont="1" applyFill="1" applyBorder="1" applyAlignment="1">
      <alignment horizontal="center" vertical="center"/>
    </xf>
    <xf numFmtId="2" fontId="0" fillId="0" borderId="1" xfId="0" applyNumberFormat="1" applyFont="1" applyFill="1" applyBorder="1" applyAlignment="1">
      <alignment horizontal="center"/>
    </xf>
    <xf numFmtId="2" fontId="0" fillId="0" borderId="1" xfId="0" applyNumberFormat="1" applyFont="1" applyFill="1" applyBorder="1" applyAlignment="1">
      <alignment horizontal="center" vertical="center"/>
    </xf>
    <xf numFmtId="0" fontId="0" fillId="0" borderId="1" xfId="53" applyFill="1" applyBorder="1" applyAlignment="1">
      <alignment horizontal="center"/>
    </xf>
    <xf numFmtId="178" fontId="10"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xf>
    <xf numFmtId="2" fontId="0" fillId="2" borderId="1" xfId="0" applyNumberFormat="1" applyFont="1" applyFill="1" applyBorder="1" applyAlignment="1">
      <alignment horizontal="center" vertical="center"/>
    </xf>
    <xf numFmtId="0" fontId="0" fillId="0" borderId="0" xfId="0" applyFill="1" applyAlignment="1">
      <alignment horizontal="center"/>
    </xf>
    <xf numFmtId="9" fontId="0" fillId="0" borderId="1" xfId="3" applyFont="1" applyFill="1" applyBorder="1" applyAlignment="1" applyProtection="1">
      <alignment horizontal="center" vertical="center"/>
    </xf>
    <xf numFmtId="0" fontId="16" fillId="0" borderId="1" xfId="51" applyFont="1" applyBorder="1" applyAlignment="1">
      <alignment horizontal="center" vertical="center" wrapText="1"/>
    </xf>
    <xf numFmtId="181" fontId="16" fillId="0" borderId="1" xfId="51" applyNumberFormat="1" applyFont="1" applyBorder="1" applyAlignment="1">
      <alignment horizontal="center" vertical="center" wrapText="1"/>
    </xf>
    <xf numFmtId="182" fontId="16" fillId="0" borderId="1" xfId="51" applyNumberFormat="1" applyFont="1" applyBorder="1" applyAlignment="1">
      <alignment horizontal="center" vertical="center" wrapText="1"/>
    </xf>
    <xf numFmtId="0" fontId="2" fillId="0" borderId="1" xfId="51" applyFont="1" applyBorder="1" applyAlignment="1">
      <alignment horizontal="center" vertical="center" wrapText="1"/>
    </xf>
    <xf numFmtId="9" fontId="2" fillId="0" borderId="1" xfId="51" applyNumberFormat="1" applyFont="1" applyBorder="1" applyAlignment="1">
      <alignment horizontal="center" vertical="center" wrapText="1"/>
    </xf>
    <xf numFmtId="9" fontId="2" fillId="0" borderId="1" xfId="59" applyNumberFormat="1" applyFont="1" applyBorder="1" applyAlignment="1">
      <alignment horizontal="center" vertical="center"/>
    </xf>
    <xf numFmtId="0" fontId="17" fillId="0" borderId="1" xfId="58" applyFont="1" applyBorder="1" applyAlignment="1">
      <alignment vertical="center"/>
    </xf>
    <xf numFmtId="0" fontId="18" fillId="0" borderId="1" xfId="58" applyFont="1" applyBorder="1" applyAlignment="1">
      <alignment vertical="center"/>
    </xf>
    <xf numFmtId="49" fontId="0" fillId="0" borderId="0" xfId="0" applyNumberFormat="1" applyAlignment="1">
      <alignment horizontal="center" vertical="center"/>
    </xf>
    <xf numFmtId="180" fontId="0" fillId="0" borderId="0" xfId="0" applyNumberFormat="1" applyAlignment="1">
      <alignment horizontal="center" vertical="center"/>
    </xf>
    <xf numFmtId="178" fontId="0" fillId="0" borderId="0" xfId="0" applyNumberFormat="1" applyAlignment="1">
      <alignment horizontal="center" vertical="center"/>
    </xf>
    <xf numFmtId="10" fontId="0" fillId="0" borderId="0" xfId="0" applyNumberFormat="1" applyAlignment="1">
      <alignment horizontal="center" vertical="center"/>
    </xf>
    <xf numFmtId="49" fontId="0" fillId="0" borderId="1" xfId="0" applyNumberFormat="1" applyBorder="1" applyAlignment="1">
      <alignment horizontal="center" vertical="center"/>
    </xf>
    <xf numFmtId="180" fontId="0" fillId="0" borderId="1" xfId="0" applyNumberFormat="1" applyBorder="1" applyAlignment="1">
      <alignment horizontal="center" vertical="center"/>
    </xf>
    <xf numFmtId="178" fontId="0" fillId="0" borderId="1" xfId="0" applyNumberFormat="1" applyBorder="1" applyAlignment="1">
      <alignment horizontal="center" vertical="center"/>
    </xf>
    <xf numFmtId="10" fontId="0" fillId="0" borderId="1" xfId="0" applyNumberFormat="1" applyBorder="1" applyAlignment="1">
      <alignment horizontal="center" vertical="center"/>
    </xf>
    <xf numFmtId="49" fontId="0" fillId="0" borderId="1" xfId="0" applyNumberFormat="1" applyFill="1" applyBorder="1" applyAlignment="1">
      <alignment horizontal="center" vertical="center"/>
    </xf>
    <xf numFmtId="180" fontId="0" fillId="0" borderId="1" xfId="0" applyNumberFormat="1" applyFill="1" applyBorder="1" applyAlignment="1">
      <alignment horizontal="center" vertical="center"/>
    </xf>
    <xf numFmtId="10" fontId="0" fillId="0" borderId="1" xfId="0" applyNumberFormat="1" applyFill="1" applyBorder="1" applyAlignment="1">
      <alignment horizontal="center" vertical="center"/>
    </xf>
    <xf numFmtId="0" fontId="0" fillId="0" borderId="1" xfId="0" applyBorder="1" applyAlignment="1">
      <alignment horizontal="center" vertical="center"/>
    </xf>
    <xf numFmtId="0" fontId="0" fillId="0" borderId="0" xfId="0" applyFill="1" applyBorder="1">
      <alignment vertical="center"/>
    </xf>
    <xf numFmtId="0" fontId="19" fillId="0" borderId="0" xfId="0" applyFont="1" applyFill="1" applyBorder="1" applyAlignment="1">
      <alignment horizontal="center" vertical="center" wrapText="1"/>
    </xf>
    <xf numFmtId="0" fontId="0" fillId="0" borderId="0" xfId="0" applyFill="1" applyBorder="1" applyAlignment="1">
      <alignment horizontal="center" vertical="center"/>
    </xf>
    <xf numFmtId="49" fontId="0" fillId="0" borderId="0" xfId="0" applyNumberFormat="1" applyFill="1" applyBorder="1" applyAlignment="1">
      <alignment horizontal="center" vertical="center"/>
    </xf>
    <xf numFmtId="180" fontId="0" fillId="0" borderId="0" xfId="0" applyNumberFormat="1" applyFill="1" applyBorder="1" applyAlignment="1">
      <alignment horizontal="center" vertical="center"/>
    </xf>
    <xf numFmtId="178" fontId="0" fillId="0" borderId="0" xfId="0" applyNumberFormat="1" applyFill="1" applyBorder="1" applyAlignment="1">
      <alignment horizontal="center" vertical="center"/>
    </xf>
    <xf numFmtId="0" fontId="7" fillId="2" borderId="1" xfId="0" applyFont="1" applyFill="1" applyBorder="1" applyAlignment="1" quotePrefix="1">
      <alignment vertical="center"/>
    </xf>
    <xf numFmtId="0" fontId="7" fillId="5" borderId="1" xfId="0" applyFont="1" applyFill="1" applyBorder="1" applyAlignment="1" quotePrefix="1">
      <alignment vertical="center"/>
    </xf>
    <xf numFmtId="0" fontId="0" fillId="0" borderId="1" xfId="0" applyFont="1" applyFill="1" applyBorder="1" applyAlignment="1" quotePrefix="1"/>
    <xf numFmtId="0" fontId="7" fillId="2" borderId="1" xfId="0" applyNumberFormat="1" applyFont="1" applyFill="1" applyBorder="1" applyAlignment="1" quotePrefix="1">
      <alignment vertical="center"/>
    </xf>
    <xf numFmtId="0" fontId="0" fillId="0" borderId="0" xfId="0" applyAlignment="1" quotePrefix="1">
      <alignment horizontal="left" vertical="center"/>
    </xf>
    <xf numFmtId="0" fontId="0" fillId="0" borderId="0" xfId="0" quotePrefix="1">
      <alignment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0,0_x000d__x000a_NA_x000d__x000a__目录-专家研讨结果0810310000000000_目录-专家研讨结果081110老猫 2" xfId="50"/>
    <cellStyle name="常规 2 2" xfId="51"/>
    <cellStyle name="常规 2 3" xfId="52"/>
    <cellStyle name="常规 2" xfId="53"/>
    <cellStyle name="常规 2 4" xfId="54"/>
    <cellStyle name="常规 3" xfId="55"/>
    <cellStyle name="常规 7" xfId="56"/>
    <cellStyle name="常规 13" xfId="57"/>
    <cellStyle name="常规 3 2" xfId="58"/>
    <cellStyle name="常规 4" xfId="5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2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3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4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6"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7"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8"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39"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0"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1"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2"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3"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4"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5"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6"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7"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8"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9"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0"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1"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2"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3"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4"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5"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6"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7"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8"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59"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0"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1"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2"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3"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4"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5"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6"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7"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8"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69"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0"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1"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2"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3"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4"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5"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6"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7"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8"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79"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0"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1"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2"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3"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4"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5"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6"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7"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8"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89"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0"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1"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2"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3"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4"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5"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6"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7"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8"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99"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0"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1"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2"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3"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4"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5"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6"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7"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8"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09"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0"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1"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2"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3"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4"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5"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6"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7"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8"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19"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0"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1"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2"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3"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4"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5"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6"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7"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8"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29"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0"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1"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2"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3"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4"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5"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6"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7"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8"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39"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0"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1"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2"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3"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4"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5"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6"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7"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8"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49"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0"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1"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2"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3"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4"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5"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6"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7"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8"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59"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0"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1"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2"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3"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4"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5"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6"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7"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8"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69"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0"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1"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2"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3"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4"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5"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6"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7"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8"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79"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0"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1"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2"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3"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4"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5"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6"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7"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8"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89"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0"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1"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2"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3"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4"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5"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6"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7"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8"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699"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0"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1"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2"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3"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4"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5"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6"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7"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8"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09"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0"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1"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2"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3"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4"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5"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6"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7"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8"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19"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0"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1"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2"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3"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4"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5"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6"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7"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8"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29"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0"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1"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2"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3"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4"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5"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6"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7"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8"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39"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0"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1"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2"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3"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4"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5"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6"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7"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8"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49"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0"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1"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2"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3"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4"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5"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6"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7"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8"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59"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0"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1"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2"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3"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4"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5"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6"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7"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8"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69"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0"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1"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2"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3"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4"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5"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6"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7"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8"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79"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0"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1"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2"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3"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4"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5"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6"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7"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8"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89"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0"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1"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2"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3"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4"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5"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6"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7"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8"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799"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0"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1"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2"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3"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4"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5"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6"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7"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8"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09"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0"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1"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2"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3"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4"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5"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6"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7"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8"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19"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0"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1"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2"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3"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4"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5"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6"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7"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8"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29"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0"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1"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2"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3"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4"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5"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6"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7"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8"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39"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0"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1"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2"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3"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4"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5"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6"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7"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8"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49"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0"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1"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2"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3"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4"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5"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6"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7"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8"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59"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0"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1"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2"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3"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4"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5"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6"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7"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8"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69"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0"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1"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2"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3"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4"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5"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6"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7"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8"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79"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0"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1"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2"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3"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4"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5"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6"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7"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8"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89"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0"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1"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2"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3"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4"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5"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6"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7"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8"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899"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0"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1"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2"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3"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4"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5"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6"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7"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8"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09"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0"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1"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2"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3"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4"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5"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6"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7"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8"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19"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0"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1"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2"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3"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4"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5"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6"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7"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8"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29"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0"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1"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2"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3"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4"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5"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6"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7"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8"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39"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0"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1"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2"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3"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4"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5"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6"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7"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8"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49"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0"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1"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2"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3"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4"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5"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6"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7"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8"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59"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0"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1"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2"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3"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4"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5"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6"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7"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8"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69"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0"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1"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2"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3"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4"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5"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6"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7"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8"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79"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0"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1"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2"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3"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4"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5"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6"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7"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8"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89"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0"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1"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2"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3"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4"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5"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6"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7"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8"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999"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0"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1"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2"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3"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4"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5"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6"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7"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8"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09"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0"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1"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2"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3"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4"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5"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6"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7"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8"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19"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0"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1"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2"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3"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4"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5"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6"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7"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8"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29"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0"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1"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2"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3"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4"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5"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6"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7"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8"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39"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0"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1"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2"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3"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4"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5"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6"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7"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8"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49"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0"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1"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2"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3"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4"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5"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6"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7"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8"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59"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0"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1"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2"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3"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4"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5"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6"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7"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8"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69"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0"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1"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2"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3"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4"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5"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6"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7"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8"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79"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0"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1"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2"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3"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4"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5"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6"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7"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8"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89"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0"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1"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2"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3"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4"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5"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6"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7"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8"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099"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0"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1"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3" name="Picture 4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4" name="Picture 4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5" name="Picture 4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6" name="Picture 4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7" name="Picture 4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8" name="Picture 5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09" name="Picture 5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0" name="Picture 5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1" name="Picture 5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2" name="Picture 5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3" name="Picture 5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4" name="Picture 5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5" name="Picture 5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6" name="Picture 5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7" name="Picture 5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8" name="Picture 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19" name="Picture 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0" name="Picture 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1" name="Picture 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2" name="Picture 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3" name="Picture 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4" name="Picture 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5" name="Picture 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6" name="Picture 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7" name="Picture 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8" name="Picture 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29" name="Picture 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0" name="Picture 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1" name="Picture 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2" name="Picture 2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3" name="Picture 2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4" name="Picture 2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5" name="Picture 2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6" name="Picture 2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7" name="Picture 2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8" name="Picture 2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39" name="Picture 2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0" name="Picture 2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1" name="Picture 2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2" name="Picture 2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3" name="Picture 2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4" name="Picture 2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5" name="Picture 2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6" name="Picture 3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7" name="Picture 3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8" name="Picture 3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49" name="Picture 3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0" name="Picture 3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1" name="Picture 3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2" name="Picture 3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3" name="Picture 3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5" name="Picture 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6" name="Picture 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7" name="Picture 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8" name="Picture 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59" name="Picture 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0" name="Picture 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1" name="Picture 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2" name="Picture 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3" name="Picture 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4" name="Picture 10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5" name="Picture 1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6" name="Picture 10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7" name="Picture 1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8" name="Picture 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69" name="Picture 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0" name="Picture 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1" name="Picture 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2" name="Picture 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3" name="Picture 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4" name="Picture 7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5" name="Picture 7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6" name="Picture 7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7" name="Picture 7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8" name="Picture 7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79" name="Picture 7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0" name="Picture 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1" name="Picture 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2" name="Picture 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3" name="Picture 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4" name="Picture 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5" name="Picture 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6" name="Picture 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7" name="Picture 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8" name="Picture 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89" name="Picture 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0" name="Picture 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1" name="Picture 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2" name="Picture 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3" name="Picture 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4" name="Picture 17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5" name="Picture 17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6" name="Picture 17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7" name="Picture 17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8" name="Picture 18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199" name="Picture 18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0" name="Picture 18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1" name="Picture 18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2" name="Picture 18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3" name="Picture 18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4" name="Picture 18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5" name="Picture 18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6" name="Picture 1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7" name="Picture 1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8" name="Picture 1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09" name="Picture 1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0" name="Picture 1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1" name="Picture 1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2" name="Picture 1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3" name="Picture 1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4" name="Picture 1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5" name="Picture 1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6" name="Picture 1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7" name="Picture 1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8" name="Picture 2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19" name="Picture 2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0" name="Picture 28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1" name="Picture 28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2" name="Picture 2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3" name="Picture 2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4" name="Picture 2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5" name="Picture 2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6" name="Picture 2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7" name="Picture 29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8" name="Picture 29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29" name="Picture 29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0" name="Picture 29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1" name="Picture 29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2" name="Picture 3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3" name="Picture 3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4" name="Picture 3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5" name="Picture 3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6" name="Picture 3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7" name="Picture 3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8" name="Picture 3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39" name="Picture 3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0" name="Picture 3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1" name="Picture 3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2" name="Picture 3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3" name="Picture 3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4" name="Picture 3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5" name="Picture 3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6" name="Picture 1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7" name="Picture 1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8" name="Picture 1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49" name="Picture 1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0" name="Picture 1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1" name="Picture 1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2" name="Picture 1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3" name="Picture 1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4" name="Picture 1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5" name="Picture 1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6" name="Picture 1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7" name="Picture 1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8" name="Picture 1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59" name="Picture 1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0" name="Picture 1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1" name="Picture 1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2" name="Picture 1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3" name="Picture 1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4" name="Picture 1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5" name="Picture 1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6" name="Picture 1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7" name="Picture 1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8" name="Picture 1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69" name="Picture 1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0" name="Picture 1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1" name="Picture 1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2" name="Picture 2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3" name="Picture 2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4" name="Picture 2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5" name="Picture 2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6" name="Picture 2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7" name="Picture 2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8" name="Picture 2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79" name="Picture 2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0" name="Picture 2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1" name="Picture 2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2" name="Picture 2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3" name="Picture 2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4" name="Picture 2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5" name="Picture 2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6" name="Picture 2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7" name="Picture 2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8" name="Picture 2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89" name="Picture 2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0" name="Picture 2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1" name="Picture 2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2" name="Picture 2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3" name="Picture 2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4" name="Picture 2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5" name="Picture 2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6" name="Picture 2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7" name="Picture 2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8" name="Picture 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299" name="Picture 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0" name="Picture 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1" name="Picture 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2" name="Picture 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3" name="Picture 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4" name="Picture 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5" name="Picture 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6" name="Picture 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7" name="Picture 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8" name="Picture 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09" name="Picture 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0" name="Picture 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1" name="Picture 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2" name="Picture 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3" name="Picture 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4" name="Picture 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5" name="Picture 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6" name="Picture 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7" name="Picture 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8" name="Picture 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19" name="Picture 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0" name="Picture 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1" name="Picture 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2" name="Picture 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3" name="Picture 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4" name="Picture 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5" name="Picture 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6" name="Picture 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7" name="Picture 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8" name="Picture 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29" name="Picture 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0" name="Picture 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1" name="Picture 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2" name="Picture 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3" name="Picture 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4" name="Picture 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5" name="Picture 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6" name="Picture 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7" name="Picture 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8" name="Picture 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39" name="Picture 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0" name="Picture 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1" name="Picture 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2" name="Picture 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3" name="Picture 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4" name="Picture 10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5" name="Picture 10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6" name="Picture 10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7" name="Picture 10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8" name="Picture 10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49" name="Picture 10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0" name="Picture 11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1" name="Picture 11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2" name="Picture 11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3" name="Picture 11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4" name="Picture 1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5" name="Picture 11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6" name="Picture 1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7" name="Picture 1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8" name="Picture 1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59" name="Picture 1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0" name="Picture 1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1" name="Picture 1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2" name="Picture 1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3" name="Picture 1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4" name="Picture 1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5" name="Picture 1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6" name="Picture 1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7" name="Picture 1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8" name="Picture 1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69" name="Picture 1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0" name="Picture 1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1" name="Picture 1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2" name="Picture 1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3" name="Picture 1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4" name="Picture 1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5" name="Picture 1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6" name="Picture 1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7" name="Picture 1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8" name="Picture 1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79" name="Picture 1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0" name="Picture 1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1" name="Picture 1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2" name="Picture 1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3" name="Picture 1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4" name="Picture 1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5" name="Picture 1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6" name="Picture 1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7" name="Picture 1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8" name="Picture 1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89" name="Picture 1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0" name="Picture 2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1" name="Picture 21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2" name="Picture 2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3" name="Picture 21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4" name="Picture 2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5" name="Picture 22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6" name="Picture 2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7" name="Picture 22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8" name="Picture 2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399" name="Picture 22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0" name="Picture 2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1" name="Picture 22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2" name="Picture 22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3" name="Picture 22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4" name="Picture 23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5" name="Picture 23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6" name="Picture 23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7" name="Picture 23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8" name="Picture 23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09" name="Picture 23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0" name="Picture 23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1" name="Picture 23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2" name="Picture 2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3" name="Picture 23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4" name="Picture 2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5" name="Picture 24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6" name="Picture 2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7" name="Picture 2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8" name="Picture 2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19" name="Picture 2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0" name="Picture 24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1" name="Picture 24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2" name="Picture 24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3" name="Picture 24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4" name="Picture 2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5" name="Picture 2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6" name="Picture 2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7" name="Picture 2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8" name="Picture 25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29" name="Picture 25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0" name="Picture 25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1" name="Picture 25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2" name="Picture 2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3" name="Picture 2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4" name="Picture 2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5" name="Picture 2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6" name="Picture 3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7" name="Picture 3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8" name="Picture 3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39" name="Picture 3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0" name="Picture 3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1" name="Picture 3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2" name="Picture 3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3" name="Picture 3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4" name="Picture 3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5" name="Picture 3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6" name="Picture 3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7" name="Picture 3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8" name="Picture 3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49" name="Picture 3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0" name="Picture 3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1" name="Picture 3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2" name="Picture 3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3" name="Picture 3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4" name="Picture 3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5" name="Picture 3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6" name="Picture 3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7" name="Picture 3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8" name="Picture 3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59" name="Picture 3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0" name="Picture 3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1" name="Picture 3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2" name="Picture 3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3" name="Picture 3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4" name="Picture 3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5" name="Picture 3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6" name="Picture 3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7" name="Picture 3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8" name="Picture 3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69" name="Picture 3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0" name="Picture 3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1" name="Picture 3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2" name="Picture 3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3" name="Picture 3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4" name="Picture 3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5" name="Picture 3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6" name="Picture 3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7" name="Picture 3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8" name="Picture 3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79" name="Picture 3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0" name="Picture 3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1" name="Picture 3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2" name="Picture 36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3" name="Picture 36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4" name="Picture 36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5" name="Picture 36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6" name="Picture 36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7" name="Picture 36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8" name="Picture 3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89" name="Picture 3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0" name="Picture 3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1" name="Picture 3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2" name="Picture 3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3" name="Picture 3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4" name="Picture 3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5" name="Picture 3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6" name="Picture 3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7" name="Picture 3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8" name="Picture 3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499" name="Picture 3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0" name="Picture 3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1" name="Picture 3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2" name="Picture 3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3" name="Picture 3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4" name="Picture 3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5" name="Picture 39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6" name="Picture 39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7" name="Picture 39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8" name="Picture 39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09" name="Picture 39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0" name="Picture 39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1" name="Picture 39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2" name="Picture 39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3" name="Picture 39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4" name="Picture 40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5" name="Picture 40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6" name="Picture 40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7" name="Picture 40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8" name="Picture 40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19" name="Picture 40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0" name="Picture 40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1" name="Picture 40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2" name="Picture 40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3" name="Picture 40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4" name="Picture 4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5" name="Picture 4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6" name="Picture 4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7" name="Picture 4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8" name="Picture 4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29" name="Picture 4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0" name="Picture 4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1" name="Picture 4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2" name="Picture 4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3" name="Picture 4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4" name="Picture 4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5" name="Picture 4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6" name="Picture 4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7" name="Picture 4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8" name="Picture 43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39" name="Picture 4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0" name="Picture 44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1" name="Picture 4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2" name="Picture 44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3" name="Picture 44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4" name="Picture 44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5" name="Picture 44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6" name="Picture 4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7" name="Picture 4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8" name="Picture 4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49" name="Picture 4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0" name="Picture 45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1" name="Picture 45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2" name="Picture 45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3" name="Picture 45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4" name="Picture 4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5" name="Picture 4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6" name="Picture 4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7" name="Picture 4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8" name="Picture 45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59" name="Picture 45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0" name="Picture 46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1" name="Picture 46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2" name="Picture 46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3" name="Picture 46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4" name="Picture 49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5" name="Picture 49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6" name="Picture 49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7" name="Picture 49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8" name="Picture 41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69" name="Picture 4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0" name="Picture 41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1" name="Picture 4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2" name="Picture 41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3" name="Picture 4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4" name="Picture 42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5" name="Picture 4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6" name="Picture 42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7" name="Picture 4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8" name="Picture 42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79" name="Picture 4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0" name="Picture 42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1" name="Picture 4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2" name="Picture 4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3" name="Picture 4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4" name="Picture 4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5" name="Picture 4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6" name="Picture 4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7" name="Picture 4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8" name="Picture 47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89" name="Picture 47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0" name="Picture 47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1" name="Picture 47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2" name="Picture 47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3" name="Picture 47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4" name="Picture 47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5" name="Picture 47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6" name="Picture 47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7" name="Picture 47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8" name="Picture 48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599" name="Picture 48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0" name="Picture 48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1" name="Picture 48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2" name="Picture 48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3" name="Picture 48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4" name="Picture 48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5" name="Picture 48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6" name="Picture 48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7" name="Picture 48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8" name="Picture 51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09" name="Picture 51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0" name="Picture 51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1" name="Picture 51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2" name="Picture 51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3" name="Picture 51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4" name="Picture 51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5" name="Picture 51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6" name="Picture 51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7" name="Picture 51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8" name="Picture 52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19" name="Picture 52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0" name="Picture 52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1" name="Picture 52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2" name="Picture 52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3" name="Picture 52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4" name="Picture 52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5" name="Picture 52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6" name="Picture 52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7" name="Picture 52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8" name="Picture 530"/>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29" name="Picture 53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0" name="Picture 532"/>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1" name="Picture 533"/>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2" name="Picture 53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3" name="Picture 53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4" name="Picture 53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5" name="Picture 53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6" name="Picture 53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7" name="Picture 53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8" name="Picture 54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39" name="Picture 541"/>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0" name="Picture 54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1" name="Picture 54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2" name="Picture 54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3" name="Picture 54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4" name="Picture 54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5" name="Picture 54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6" name="Picture 548"/>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7" name="Picture 549"/>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8" name="Picture 55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49" name="Picture 555"/>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0" name="Picture 556"/>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1" name="Picture 557"/>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2" name="Picture 55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3" name="Picture 55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4" name="Picture 56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5" name="Picture 56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6" name="Picture 55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7" name="Picture 551"/>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8" name="Picture 55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59" name="Picture 55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0" name="Picture 562"/>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1" name="Picture 563"/>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2" name="Picture 564"/>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3" name="Picture 565"/>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4" name="Picture 566"/>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5" name="Picture 567"/>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6" name="Picture 568"/>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1667" name="Picture 569"/>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0</xdr:row>
      <xdr:rowOff>0</xdr:rowOff>
    </xdr:from>
    <xdr:to>
      <xdr:col>3</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 name="Picture 4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 name="Picture 4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 name="Picture 4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 name="Picture 4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 name="Picture 4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 name="Picture 5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 name="Picture 5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 name="Picture 5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 name="Picture 5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 name="Picture 5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 name="Picture 5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 name="Picture 5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 name="Picture 5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 name="Picture 5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 name="Picture 5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 name="Picture 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 name="Picture 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 name="Picture 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 name="Picture 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 name="Picture 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 name="Picture 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 name="Picture 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 name="Picture 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 name="Picture 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 name="Picture 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 name="Picture 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 name="Picture 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 name="Picture 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 name="Picture 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 name="Picture 2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 name="Picture 2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 name="Picture 2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 name="Picture 2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 name="Picture 2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 name="Picture 2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 name="Picture 2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 name="Picture 2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 name="Picture 2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 name="Picture 2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 name="Picture 2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 name="Picture 2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 name="Picture 2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 name="Picture 2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 name="Picture 3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 name="Picture 3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 name="Picture 3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 name="Picture 3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 name="Picture 3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 name="Picture 3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 name="Picture 3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 name="Picture 3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 name="Picture 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 name="Picture 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 name="Picture 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 name="Picture 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 name="Picture 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 name="Picture 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 name="Picture 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 name="Picture 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 name="Picture 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 name="Picture 10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 name="Picture 1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 name="Picture 10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 name="Picture 1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 name="Picture 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 name="Picture 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 name="Picture 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 name="Picture 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 name="Picture 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 name="Picture 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 name="Picture 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 name="Picture 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 name="Picture 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 name="Picture 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 name="Picture 7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 name="Picture 7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 name="Picture 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 name="Picture 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 name="Picture 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 name="Picture 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 name="Picture 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 name="Picture 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 name="Picture 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 name="Picture 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 name="Picture 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 name="Picture 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 name="Picture 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 name="Picture 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 name="Picture 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 name="Picture 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 name="Picture 1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 name="Picture 1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 name="Picture 1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 name="Picture 1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 name="Picture 1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 name="Picture 1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 name="Picture 1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 name="Picture 1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 name="Picture 1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 name="Picture 1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 name="Picture 1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 name="Picture 1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 name="Picture 1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 name="Picture 1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 name="Picture 1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 name="Picture 1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 name="Picture 1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 name="Picture 1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 name="Picture 1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 name="Picture 1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 name="Picture 1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 name="Picture 1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 name="Picture 1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 name="Picture 1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 name="Picture 2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 name="Picture 2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 name="Picture 2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 name="Picture 2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 name="Picture 2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 name="Picture 2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 name="Picture 2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 name="Picture 2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 name="Picture 2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 name="Picture 2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 name="Picture 2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 name="Picture 2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 name="Picture 2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 name="Picture 2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 name="Picture 3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 name="Picture 3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 name="Picture 3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 name="Picture 3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 name="Picture 3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 name="Picture 3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 name="Picture 3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 name="Picture 3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 name="Picture 3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 name="Picture 3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 name="Picture 3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 name="Picture 3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 name="Picture 3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 name="Picture 3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 name="Picture 1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 name="Picture 1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 name="Picture 1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 name="Picture 1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 name="Picture 1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 name="Picture 1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 name="Picture 1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 name="Picture 1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 name="Picture 1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 name="Picture 1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 name="Picture 1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 name="Picture 1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 name="Picture 1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 name="Picture 1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 name="Picture 1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 name="Picture 1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 name="Picture 1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 name="Picture 1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 name="Picture 1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 name="Picture 1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 name="Picture 1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7" name="Picture 1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8" name="Picture 1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9" name="Picture 1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0" name="Picture 1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1" name="Picture 1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2" name="Picture 2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3" name="Picture 2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4" name="Picture 2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5" name="Picture 2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6" name="Picture 2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7" name="Picture 2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8" name="Picture 2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79" name="Picture 2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0" name="Picture 2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1" name="Picture 2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2" name="Picture 2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3" name="Picture 2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4" name="Picture 2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5" name="Picture 2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6" name="Picture 2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7" name="Picture 2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8" name="Picture 2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89" name="Picture 2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0" name="Picture 2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1" name="Picture 2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2" name="Picture 2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3" name="Picture 2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4" name="Picture 2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5" name="Picture 2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6" name="Picture 2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7" name="Picture 2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8" name="Picture 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99" name="Picture 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0" name="Picture 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1" name="Picture 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2" name="Picture 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3" name="Picture 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4" name="Picture 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5" name="Picture 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6" name="Picture 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7" name="Picture 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8" name="Picture 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09" name="Picture 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0" name="Picture 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1" name="Picture 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2" name="Picture 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3" name="Picture 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4" name="Picture 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5" name="Picture 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6" name="Picture 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7" name="Picture 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8" name="Picture 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19" name="Picture 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0" name="Picture 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1" name="Picture 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2" name="Picture 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3" name="Picture 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4" name="Picture 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5" name="Picture 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6" name="Picture 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7" name="Picture 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8" name="Picture 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29" name="Picture 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0" name="Picture 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1" name="Picture 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2" name="Picture 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3" name="Picture 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4" name="Picture 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5" name="Picture 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6" name="Picture 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7" name="Picture 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8" name="Picture 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39" name="Picture 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0" name="Picture 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1" name="Picture 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2" name="Picture 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3" name="Picture 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4" name="Picture 10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5" name="Picture 10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6" name="Picture 10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7" name="Picture 10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8" name="Picture 10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49" name="Picture 10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0" name="Picture 11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1" name="Picture 11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2" name="Picture 11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3" name="Picture 11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4" name="Picture 1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5" name="Picture 11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6" name="Picture 1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7" name="Picture 1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8" name="Picture 1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59" name="Picture 1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0" name="Picture 1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1" name="Picture 1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2" name="Picture 1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3" name="Picture 1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4" name="Picture 1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5" name="Picture 1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6" name="Picture 1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7" name="Picture 1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8" name="Picture 1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69" name="Picture 1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0" name="Picture 1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1" name="Picture 1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2" name="Picture 1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3" name="Picture 1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4" name="Picture 1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5" name="Picture 1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6" name="Picture 1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7" name="Picture 1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8" name="Picture 1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79" name="Picture 1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0" name="Picture 1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1" name="Picture 1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2" name="Picture 1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3" name="Picture 1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4" name="Picture 1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5" name="Picture 1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6" name="Picture 1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7" name="Picture 1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8" name="Picture 1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89" name="Picture 1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0" name="Picture 2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1" name="Picture 2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2" name="Picture 2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3" name="Picture 2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4" name="Picture 2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5" name="Picture 2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6" name="Picture 2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7" name="Picture 2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8" name="Picture 2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299" name="Picture 2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0" name="Picture 2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1" name="Picture 2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2" name="Picture 2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3" name="Picture 2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4" name="Picture 2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5" name="Picture 2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6" name="Picture 2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7" name="Picture 2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8" name="Picture 2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09" name="Picture 2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0" name="Picture 2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1" name="Picture 2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2" name="Picture 2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3" name="Picture 2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4" name="Picture 2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5" name="Picture 2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6" name="Picture 2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7" name="Picture 2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8" name="Picture 2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19" name="Picture 2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0" name="Picture 2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1" name="Picture 2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2" name="Picture 2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3" name="Picture 2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4" name="Picture 2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5" name="Picture 2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6" name="Picture 2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7" name="Picture 2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8" name="Picture 2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29" name="Picture 2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0" name="Picture 2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1" name="Picture 2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2" name="Picture 2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3" name="Picture 2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4" name="Picture 2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5" name="Picture 2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6" name="Picture 3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7" name="Picture 3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8" name="Picture 3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39" name="Picture 3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0" name="Picture 3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1" name="Picture 3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2" name="Picture 3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3" name="Picture 3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4" name="Picture 3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5" name="Picture 3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6" name="Picture 3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7" name="Picture 3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8" name="Picture 3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49" name="Picture 3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0" name="Picture 3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1" name="Picture 3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2" name="Picture 3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3" name="Picture 3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4" name="Picture 3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5" name="Picture 3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6" name="Picture 3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7" name="Picture 3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8" name="Picture 3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59" name="Picture 3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0" name="Picture 3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1" name="Picture 3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2" name="Picture 3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3" name="Picture 3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4" name="Picture 3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5" name="Picture 3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6" name="Picture 3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7" name="Picture 3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8" name="Picture 3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69" name="Picture 3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0" name="Picture 3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1" name="Picture 3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2" name="Picture 3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3" name="Picture 3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4" name="Picture 3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5" name="Picture 3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6" name="Picture 3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7" name="Picture 3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8" name="Picture 3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79" name="Picture 3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0" name="Picture 3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1" name="Picture 3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2" name="Picture 3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3" name="Picture 3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4" name="Picture 3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5" name="Picture 3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6" name="Picture 3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7" name="Picture 3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8" name="Picture 3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89" name="Picture 3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0" name="Picture 3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1" name="Picture 3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2" name="Picture 3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3" name="Picture 3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4" name="Picture 3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5" name="Picture 3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6" name="Picture 3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7" name="Picture 3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8" name="Picture 3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399" name="Picture 3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0" name="Picture 3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1" name="Picture 3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2" name="Picture 3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3" name="Picture 3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4" name="Picture 3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5" name="Picture 39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6" name="Picture 3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7" name="Picture 39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8" name="Picture 3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09" name="Picture 39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0" name="Picture 3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1" name="Picture 39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2" name="Picture 3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3" name="Picture 39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4" name="Picture 4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5" name="Picture 4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6" name="Picture 4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7" name="Picture 4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8" name="Picture 4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19" name="Picture 4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0" name="Picture 4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1" name="Picture 4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2" name="Picture 4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3" name="Picture 4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4" name="Picture 4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5" name="Picture 4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6" name="Picture 4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7" name="Picture 4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8" name="Picture 4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29" name="Picture 4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0" name="Picture 4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1" name="Picture 4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2" name="Picture 4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3" name="Picture 4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4" name="Picture 4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5" name="Picture 4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6" name="Picture 4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7" name="Picture 4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8" name="Picture 4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39" name="Picture 4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0" name="Picture 4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1" name="Picture 4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2" name="Picture 4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3" name="Picture 4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4" name="Picture 4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5" name="Picture 4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6" name="Picture 4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7" name="Picture 4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8" name="Picture 4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49" name="Picture 4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0" name="Picture 4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1" name="Picture 4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2" name="Picture 4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3" name="Picture 4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4" name="Picture 4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5" name="Picture 4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6" name="Picture 4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7" name="Picture 4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8" name="Picture 4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59" name="Picture 4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0" name="Picture 4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1" name="Picture 4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2" name="Picture 4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3" name="Picture 4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4" name="Picture 4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5" name="Picture 4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6" name="Picture 4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7" name="Picture 4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8" name="Picture 4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69" name="Picture 4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0" name="Picture 4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1" name="Picture 4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2" name="Picture 4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3" name="Picture 4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4" name="Picture 4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5" name="Picture 4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6" name="Picture 4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7" name="Picture 4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8" name="Picture 4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79" name="Picture 4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0" name="Picture 4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1" name="Picture 4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2" name="Picture 4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3" name="Picture 4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4" name="Picture 4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5" name="Picture 4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6" name="Picture 4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7" name="Picture 4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8" name="Picture 4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89" name="Picture 4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0" name="Picture 4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1" name="Picture 4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2" name="Picture 4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3" name="Picture 4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4" name="Picture 4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5" name="Picture 4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6" name="Picture 4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7" name="Picture 4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8" name="Picture 4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499" name="Picture 4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0" name="Picture 4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1" name="Picture 4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2" name="Picture 4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3" name="Picture 4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4" name="Picture 4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5" name="Picture 4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6" name="Picture 4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7" name="Picture 4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8" name="Picture 5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09" name="Picture 5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0" name="Picture 5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1" name="Picture 5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2" name="Picture 5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3" name="Picture 5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4" name="Picture 5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5" name="Picture 5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6" name="Picture 5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7" name="Picture 5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8" name="Picture 5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19" name="Picture 5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0" name="Picture 5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1" name="Picture 5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2" name="Picture 5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3" name="Picture 5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4" name="Picture 5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5" name="Picture 5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6" name="Picture 5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7" name="Picture 5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8" name="Picture 5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29" name="Picture 5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0" name="Picture 5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1" name="Picture 5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2" name="Picture 5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3" name="Picture 5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4" name="Picture 5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5" name="Picture 5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6" name="Picture 4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7" name="Picture 4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8" name="Picture 4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39" name="Picture 4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0" name="Picture 4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1" name="Picture 4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2" name="Picture 5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3" name="Picture 5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4" name="Picture 5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5" name="Picture 5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6" name="Picture 5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7" name="Picture 5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8" name="Picture 5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49" name="Picture 5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0" name="Picture 5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1" name="Picture 5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2" name="Picture 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3" name="Picture 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4" name="Picture 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5" name="Picture 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6" name="Picture 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7" name="Picture 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8" name="Picture 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59" name="Picture 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0" name="Picture 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1" name="Picture 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2" name="Picture 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3" name="Picture 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4" name="Picture 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5" name="Picture 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6" name="Picture 2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7" name="Picture 2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8" name="Picture 2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69" name="Picture 2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0" name="Picture 2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1" name="Picture 2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2" name="Picture 2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3" name="Picture 2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4" name="Picture 2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5" name="Picture 2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6" name="Picture 2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7" name="Picture 2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8" name="Picture 2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79" name="Picture 2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0" name="Picture 3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1" name="Picture 3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2" name="Picture 3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3" name="Picture 3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4" name="Picture 3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5" name="Picture 3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6" name="Picture 3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7" name="Picture 3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8" name="Picture 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89" name="Picture 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0" name="Picture 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1" name="Picture 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2" name="Picture 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3" name="Picture 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4" name="Picture 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5" name="Picture 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6" name="Picture 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7" name="Picture 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8" name="Picture 10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599" name="Picture 1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0" name="Picture 10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1" name="Picture 1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2" name="Picture 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3" name="Picture 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4" name="Picture 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5" name="Picture 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6" name="Picture 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7" name="Picture 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8" name="Picture 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09" name="Picture 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0" name="Picture 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1" name="Picture 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2" name="Picture 7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3" name="Picture 7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4" name="Picture 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5" name="Picture 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6" name="Picture 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7" name="Picture 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8" name="Picture 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19" name="Picture 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0" name="Picture 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1" name="Picture 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2" name="Picture 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3" name="Picture 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4" name="Picture 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5" name="Picture 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6" name="Picture 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7" name="Picture 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8" name="Picture 1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29" name="Picture 1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0" name="Picture 1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1" name="Picture 1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2" name="Picture 1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3" name="Picture 1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4" name="Picture 1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5" name="Picture 1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6" name="Picture 1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7" name="Picture 1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8" name="Picture 1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39" name="Picture 1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0" name="Picture 1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1" name="Picture 1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2" name="Picture 1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3" name="Picture 1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4" name="Picture 1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5" name="Picture 1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6" name="Picture 1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7" name="Picture 1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8" name="Picture 1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49" name="Picture 1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0" name="Picture 1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1" name="Picture 1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2" name="Picture 2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3" name="Picture 2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4" name="Picture 2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5" name="Picture 2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6" name="Picture 2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7" name="Picture 2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8" name="Picture 2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59" name="Picture 2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0" name="Picture 2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1" name="Picture 2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2" name="Picture 2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3" name="Picture 2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4" name="Picture 2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5" name="Picture 2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6" name="Picture 3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7" name="Picture 3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8" name="Picture 3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69" name="Picture 3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0" name="Picture 3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1" name="Picture 3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2" name="Picture 3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3" name="Picture 3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4" name="Picture 3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5" name="Picture 3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6" name="Picture 3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7" name="Picture 3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8" name="Picture 3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79" name="Picture 3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0" name="Picture 1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1" name="Picture 1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2" name="Picture 1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3" name="Picture 1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4" name="Picture 1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5" name="Picture 1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6" name="Picture 1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7" name="Picture 1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8" name="Picture 1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89" name="Picture 1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0" name="Picture 1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1" name="Picture 1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2" name="Picture 1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3" name="Picture 1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4" name="Picture 1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5" name="Picture 1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6" name="Picture 1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7" name="Picture 1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8" name="Picture 1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699" name="Picture 1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0" name="Picture 1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1" name="Picture 1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2" name="Picture 1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3" name="Picture 1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4" name="Picture 1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5" name="Picture 1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6" name="Picture 2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7" name="Picture 2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8" name="Picture 2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09" name="Picture 2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0" name="Picture 2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1" name="Picture 2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2" name="Picture 2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3" name="Picture 2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4" name="Picture 2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5" name="Picture 2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6" name="Picture 2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7" name="Picture 2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8" name="Picture 2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19" name="Picture 2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0" name="Picture 2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1" name="Picture 2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2" name="Picture 2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3" name="Picture 2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4" name="Picture 2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5" name="Picture 2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6" name="Picture 2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7" name="Picture 2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8" name="Picture 2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29" name="Picture 2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0" name="Picture 2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1" name="Picture 2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2" name="Picture 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3" name="Picture 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4" name="Picture 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5" name="Picture 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6" name="Picture 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7" name="Picture 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8" name="Picture 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39" name="Picture 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0" name="Picture 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1" name="Picture 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2" name="Picture 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3" name="Picture 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4" name="Picture 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5" name="Picture 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6" name="Picture 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7" name="Picture 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8" name="Picture 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49" name="Picture 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0" name="Picture 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1" name="Picture 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2" name="Picture 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3" name="Picture 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4" name="Picture 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5" name="Picture 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6" name="Picture 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7" name="Picture 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8" name="Picture 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59" name="Picture 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0" name="Picture 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1" name="Picture 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2" name="Picture 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3" name="Picture 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4" name="Picture 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5" name="Picture 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6" name="Picture 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7" name="Picture 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8" name="Picture 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69" name="Picture 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0" name="Picture 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1" name="Picture 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2" name="Picture 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3" name="Picture 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4" name="Picture 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5" name="Picture 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6" name="Picture 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7" name="Picture 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8" name="Picture 10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79" name="Picture 10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0" name="Picture 10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1" name="Picture 10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2" name="Picture 10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3" name="Picture 10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4" name="Picture 11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5" name="Picture 11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6" name="Picture 11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7" name="Picture 11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8" name="Picture 1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89" name="Picture 11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0" name="Picture 1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1" name="Picture 1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2" name="Picture 1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3" name="Picture 1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4" name="Picture 1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5" name="Picture 1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6" name="Picture 1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7" name="Picture 1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8" name="Picture 1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799" name="Picture 1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0" name="Picture 1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1" name="Picture 1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2" name="Picture 1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3" name="Picture 1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4" name="Picture 1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5" name="Picture 1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6" name="Picture 1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7" name="Picture 1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8" name="Picture 1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09" name="Picture 1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0" name="Picture 1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1" name="Picture 1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2" name="Picture 1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3" name="Picture 1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4" name="Picture 1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5" name="Picture 1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6" name="Picture 1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7" name="Picture 1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8" name="Picture 1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19" name="Picture 1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0" name="Picture 1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1" name="Picture 1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2" name="Picture 1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3" name="Picture 1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4" name="Picture 2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5" name="Picture 2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6" name="Picture 2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7" name="Picture 2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8" name="Picture 2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29" name="Picture 2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0" name="Picture 2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1" name="Picture 2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2" name="Picture 2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3" name="Picture 2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4" name="Picture 2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5" name="Picture 2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6" name="Picture 2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7" name="Picture 2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8" name="Picture 2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39" name="Picture 2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0" name="Picture 2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1" name="Picture 2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2" name="Picture 2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3" name="Picture 2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4" name="Picture 2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5" name="Picture 2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6" name="Picture 2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7" name="Picture 2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8" name="Picture 2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49" name="Picture 2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0" name="Picture 2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1" name="Picture 2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2" name="Picture 2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3" name="Picture 2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4" name="Picture 2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5" name="Picture 2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6" name="Picture 2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7" name="Picture 2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8" name="Picture 2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59" name="Picture 2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0" name="Picture 2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1" name="Picture 2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2" name="Picture 2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3" name="Picture 2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4" name="Picture 2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5" name="Picture 2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6" name="Picture 2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7" name="Picture 2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8" name="Picture 2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69" name="Picture 2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0" name="Picture 3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1" name="Picture 3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2" name="Picture 3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3" name="Picture 3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4" name="Picture 3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5" name="Picture 3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6" name="Picture 3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7" name="Picture 3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8" name="Picture 3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79" name="Picture 3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0" name="Picture 3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1" name="Picture 3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2" name="Picture 3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3" name="Picture 3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4" name="Picture 3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5" name="Picture 3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6" name="Picture 3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7" name="Picture 3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8" name="Picture 3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89" name="Picture 3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0" name="Picture 3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1" name="Picture 3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2" name="Picture 3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3" name="Picture 3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4" name="Picture 3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5" name="Picture 3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6" name="Picture 3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7" name="Picture 3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8" name="Picture 3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899" name="Picture 3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0" name="Picture 3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1" name="Picture 3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2" name="Picture 3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3" name="Picture 3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4" name="Picture 3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5" name="Picture 3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6" name="Picture 3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7" name="Picture 3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8" name="Picture 3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09" name="Picture 3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0" name="Picture 3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1" name="Picture 3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2" name="Picture 3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3" name="Picture 3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4" name="Picture 3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5" name="Picture 3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6" name="Picture 3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7" name="Picture 3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8" name="Picture 3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19" name="Picture 3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0" name="Picture 3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1" name="Picture 3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2" name="Picture 3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3" name="Picture 3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4" name="Picture 3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5" name="Picture 3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6" name="Picture 3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7" name="Picture 3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8" name="Picture 3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29" name="Picture 3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0" name="Picture 3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1" name="Picture 3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2" name="Picture 3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3" name="Picture 3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4" name="Picture 3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5" name="Picture 3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6" name="Picture 3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7" name="Picture 3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8" name="Picture 3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39" name="Picture 39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0" name="Picture 3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1" name="Picture 39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2" name="Picture 3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3" name="Picture 39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4" name="Picture 3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5" name="Picture 39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6" name="Picture 3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7" name="Picture 39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8" name="Picture 4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49" name="Picture 4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0" name="Picture 4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1" name="Picture 4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2" name="Picture 4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3" name="Picture 4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4" name="Picture 4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5" name="Picture 4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6" name="Picture 4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7" name="Picture 4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8" name="Picture 4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59" name="Picture 4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0" name="Picture 4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1" name="Picture 4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2" name="Picture 4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3" name="Picture 4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4" name="Picture 4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5" name="Picture 4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6" name="Picture 4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7" name="Picture 4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8" name="Picture 4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69" name="Picture 4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0" name="Picture 4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1" name="Picture 4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2" name="Picture 4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3" name="Picture 4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4" name="Picture 4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5" name="Picture 4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6" name="Picture 4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7" name="Picture 4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8" name="Picture 4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79" name="Picture 4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0" name="Picture 4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1" name="Picture 4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2" name="Picture 4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3" name="Picture 4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4" name="Picture 4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5" name="Picture 4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6" name="Picture 4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7" name="Picture 4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8" name="Picture 4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89" name="Picture 4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0" name="Picture 4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1" name="Picture 4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2" name="Picture 4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3" name="Picture 4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4" name="Picture 4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5" name="Picture 4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6" name="Picture 4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7" name="Picture 4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8" name="Picture 4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999" name="Picture 4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0" name="Picture 4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1" name="Picture 4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2" name="Picture 4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3" name="Picture 4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4" name="Picture 4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5" name="Picture 4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6" name="Picture 4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7" name="Picture 4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8" name="Picture 4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09" name="Picture 4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0" name="Picture 4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1" name="Picture 4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2" name="Picture 4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3" name="Picture 4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4" name="Picture 4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5" name="Picture 4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6" name="Picture 4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7" name="Picture 4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8" name="Picture 4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19" name="Picture 4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0" name="Picture 4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1" name="Picture 4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2" name="Picture 4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3" name="Picture 4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4" name="Picture 4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5" name="Picture 4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6" name="Picture 4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7" name="Picture 4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8" name="Picture 4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29" name="Picture 4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0" name="Picture 4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1" name="Picture 4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2" name="Picture 4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3" name="Picture 4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4" name="Picture 4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5" name="Picture 4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6" name="Picture 4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7" name="Picture 4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8" name="Picture 4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39" name="Picture 4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0" name="Picture 4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1" name="Picture 4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2" name="Picture 5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3" name="Picture 5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4" name="Picture 5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5" name="Picture 5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6" name="Picture 5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7" name="Picture 5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8" name="Picture 5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49" name="Picture 5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0" name="Picture 5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1" name="Picture 5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2" name="Picture 5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3" name="Picture 5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4" name="Picture 5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5" name="Picture 5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6" name="Picture 5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7" name="Picture 5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8" name="Picture 5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59" name="Picture 5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0" name="Picture 5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1" name="Picture 5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2" name="Picture 5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3" name="Picture 5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4" name="Picture 5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5" name="Picture 5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6" name="Picture 5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7" name="Picture 5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8" name="Picture 5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69" name="Picture 5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0" name="Picture 5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1" name="Picture 5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2" name="Picture 5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3" name="Picture 5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4" name="Picture 5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5" name="Picture 5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6" name="Picture 5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7" name="Picture 5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8" name="Picture 5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79" name="Picture 5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0" name="Picture 5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1" name="Picture 5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2" name="Picture 5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3" name="Picture 5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4" name="Picture 5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5" name="Picture 5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6" name="Picture 5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7" name="Picture 5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8" name="Picture 5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89" name="Picture 5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0" name="Picture 5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1" name="Picture 5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2" name="Picture 5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3" name="Picture 5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4" name="Picture 5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5" name="Picture 5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6" name="Picture 5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7" name="Picture 5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8" name="Picture 5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099" name="Picture 5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0" name="Picture 5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1" name="Picture 5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2" name="Picture 4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3" name="Picture 4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4" name="Picture 4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5" name="Picture 4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6" name="Picture 4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7" name="Picture 4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8" name="Picture 5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09" name="Picture 5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0" name="Picture 5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1" name="Picture 5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2" name="Picture 5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3" name="Picture 5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4" name="Picture 5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5" name="Picture 5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6" name="Picture 5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7" name="Picture 5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8" name="Picture 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19" name="Picture 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0" name="Picture 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1" name="Picture 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2" name="Picture 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3" name="Picture 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4" name="Picture 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5" name="Picture 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6" name="Picture 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7" name="Picture 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8" name="Picture 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29" name="Picture 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0" name="Picture 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1" name="Picture 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2" name="Picture 2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3" name="Picture 2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4" name="Picture 2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5" name="Picture 2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6" name="Picture 2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7" name="Picture 2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8" name="Picture 2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39" name="Picture 2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0" name="Picture 2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1" name="Picture 2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2" name="Picture 2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3" name="Picture 2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4" name="Picture 2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5" name="Picture 2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6" name="Picture 3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7" name="Picture 3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8" name="Picture 3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49" name="Picture 3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0" name="Picture 3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1" name="Picture 3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2" name="Picture 3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3" name="Picture 3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4" name="Picture 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5" name="Picture 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6" name="Picture 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7" name="Picture 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8" name="Picture 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59" name="Picture 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0" name="Picture 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1" name="Picture 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2" name="Picture 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3" name="Picture 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4" name="Picture 10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5" name="Picture 1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6" name="Picture 10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7" name="Picture 1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8" name="Picture 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69" name="Picture 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0" name="Picture 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1" name="Picture 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2" name="Picture 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3" name="Picture 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4" name="Picture 7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5" name="Picture 7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6" name="Picture 7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7" name="Picture 7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8" name="Picture 7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79" name="Picture 7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0" name="Picture 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1" name="Picture 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2" name="Picture 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3" name="Picture 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4" name="Picture 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5" name="Picture 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6" name="Picture 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7" name="Picture 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8" name="Picture 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89" name="Picture 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0" name="Picture 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1" name="Picture 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2" name="Picture 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3" name="Picture 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4" name="Picture 17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5" name="Picture 17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6" name="Picture 17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7" name="Picture 17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8" name="Picture 18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199" name="Picture 18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0" name="Picture 18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1" name="Picture 18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2" name="Picture 18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3" name="Picture 18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4" name="Picture 18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5" name="Picture 18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6" name="Picture 1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7" name="Picture 1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8" name="Picture 1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09" name="Picture 1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0" name="Picture 1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1" name="Picture 1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2" name="Picture 1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3" name="Picture 1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4" name="Picture 1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5" name="Picture 1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6" name="Picture 1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7" name="Picture 1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8" name="Picture 2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19" name="Picture 2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0" name="Picture 28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1" name="Picture 28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2" name="Picture 2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3" name="Picture 2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4" name="Picture 2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5" name="Picture 2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6" name="Picture 29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7" name="Picture 29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8" name="Picture 29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29" name="Picture 29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0" name="Picture 29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1" name="Picture 29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2" name="Picture 3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3" name="Picture 3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4" name="Picture 3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5" name="Picture 3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6" name="Picture 3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7" name="Picture 3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8" name="Picture 3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39" name="Picture 3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0" name="Picture 3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1" name="Picture 3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2" name="Picture 3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3" name="Picture 3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4" name="Picture 3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5" name="Picture 3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6" name="Picture 1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7" name="Picture 1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8" name="Picture 1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49" name="Picture 1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0" name="Picture 1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1" name="Picture 1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2" name="Picture 1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3" name="Picture 1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4" name="Picture 1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5" name="Picture 1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6" name="Picture 1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7" name="Picture 1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8" name="Picture 1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59" name="Picture 1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0" name="Picture 1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1" name="Picture 1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2" name="Picture 1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3" name="Picture 1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4" name="Picture 1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5" name="Picture 1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6" name="Picture 1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7" name="Picture 1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8" name="Picture 1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69" name="Picture 1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0" name="Picture 1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1" name="Picture 1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2" name="Picture 2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3" name="Picture 2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4" name="Picture 2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5" name="Picture 2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6" name="Picture 2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7" name="Picture 2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8" name="Picture 2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79" name="Picture 2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0" name="Picture 2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1" name="Picture 2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2" name="Picture 2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3" name="Picture 2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4" name="Picture 2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5" name="Picture 2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6" name="Picture 2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7" name="Picture 2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8" name="Picture 2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89" name="Picture 2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0" name="Picture 2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1" name="Picture 2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2" name="Picture 2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3" name="Picture 2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4" name="Picture 2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5" name="Picture 2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6" name="Picture 2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7" name="Picture 2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8" name="Picture 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299" name="Picture 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0" name="Picture 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1" name="Picture 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2" name="Picture 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3" name="Picture 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4" name="Picture 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5" name="Picture 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6" name="Picture 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7" name="Picture 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8" name="Picture 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09" name="Picture 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0" name="Picture 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1" name="Picture 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2" name="Picture 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3" name="Picture 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4" name="Picture 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5" name="Picture 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6" name="Picture 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7" name="Picture 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8" name="Picture 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19" name="Picture 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0" name="Picture 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1" name="Picture 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2" name="Picture 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3" name="Picture 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4" name="Picture 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5" name="Picture 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6" name="Picture 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7" name="Picture 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8" name="Picture 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29" name="Picture 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0" name="Picture 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1" name="Picture 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2" name="Picture 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3" name="Picture 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4" name="Picture 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5" name="Picture 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6" name="Picture 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7" name="Picture 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8" name="Picture 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39" name="Picture 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0" name="Picture 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1" name="Picture 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2" name="Picture 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3" name="Picture 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4" name="Picture 10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5" name="Picture 10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6" name="Picture 10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7" name="Picture 10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8" name="Picture 10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49" name="Picture 10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0" name="Picture 11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1" name="Picture 11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2" name="Picture 11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3" name="Picture 11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4" name="Picture 1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5" name="Picture 11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6" name="Picture 1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7" name="Picture 1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8" name="Picture 1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59" name="Picture 1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0" name="Picture 1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1" name="Picture 1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2" name="Picture 1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3" name="Picture 1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4" name="Picture 1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5" name="Picture 1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6" name="Picture 1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7" name="Picture 1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8" name="Picture 1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69" name="Picture 1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0" name="Picture 1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1" name="Picture 1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2" name="Picture 1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3" name="Picture 1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4" name="Picture 1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5" name="Picture 1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6" name="Picture 1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7" name="Picture 1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8" name="Picture 1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79" name="Picture 1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0" name="Picture 1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1" name="Picture 1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2" name="Picture 1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3" name="Picture 1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4" name="Picture 1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5" name="Picture 1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6" name="Picture 1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7" name="Picture 1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8" name="Picture 1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89" name="Picture 1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0" name="Picture 2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1" name="Picture 21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2" name="Picture 2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3" name="Picture 21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4" name="Picture 2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5" name="Picture 22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6" name="Picture 2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7" name="Picture 22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8" name="Picture 2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399" name="Picture 22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0" name="Picture 2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1" name="Picture 22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2" name="Picture 22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3" name="Picture 22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4" name="Picture 23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5" name="Picture 23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6" name="Picture 23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7" name="Picture 23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8" name="Picture 23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09" name="Picture 23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0" name="Picture 23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1" name="Picture 23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2" name="Picture 2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3" name="Picture 23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4" name="Picture 2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5" name="Picture 24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6" name="Picture 2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7" name="Picture 2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8" name="Picture 2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19" name="Picture 2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0" name="Picture 24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1" name="Picture 24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2" name="Picture 24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3" name="Picture 24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4" name="Picture 2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5" name="Picture 2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6" name="Picture 2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7" name="Picture 2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8" name="Picture 25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29" name="Picture 25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0" name="Picture 25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1" name="Picture 25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2" name="Picture 2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3" name="Picture 2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4" name="Picture 2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5" name="Picture 2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6" name="Picture 3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7" name="Picture 3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8" name="Picture 3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39" name="Picture 3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0" name="Picture 3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1" name="Picture 3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2" name="Picture 3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3" name="Picture 3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4" name="Picture 3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5" name="Picture 3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6" name="Picture 3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7" name="Picture 3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8" name="Picture 3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49" name="Picture 3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0" name="Picture 3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1" name="Picture 3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2" name="Picture 3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3" name="Picture 3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4" name="Picture 3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5" name="Picture 3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6" name="Picture 3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7" name="Picture 3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8" name="Picture 3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59" name="Picture 3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0" name="Picture 3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1" name="Picture 3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2" name="Picture 3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3" name="Picture 3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4" name="Picture 3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5" name="Picture 3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6" name="Picture 3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7" name="Picture 3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8" name="Picture 3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69" name="Picture 3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0" name="Picture 3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1" name="Picture 3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2" name="Picture 3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3" name="Picture 3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4" name="Picture 3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5" name="Picture 3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6" name="Picture 3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7" name="Picture 3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8" name="Picture 3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79" name="Picture 3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0" name="Picture 3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1" name="Picture 3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2" name="Picture 36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3" name="Picture 36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4" name="Picture 36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5" name="Picture 36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6" name="Picture 36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7" name="Picture 36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8" name="Picture 3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89" name="Picture 3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0" name="Picture 3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1" name="Picture 3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2" name="Picture 3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3" name="Picture 3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4" name="Picture 3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5" name="Picture 3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6" name="Picture 3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7" name="Picture 3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8" name="Picture 3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499" name="Picture 3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0" name="Picture 3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1" name="Picture 3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2" name="Picture 3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3" name="Picture 3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4" name="Picture 39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5" name="Picture 39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6" name="Picture 39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7" name="Picture 39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8" name="Picture 39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09" name="Picture 39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0" name="Picture 39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1" name="Picture 39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2" name="Picture 39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3" name="Picture 39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4" name="Picture 40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5" name="Picture 40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6" name="Picture 40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7" name="Picture 40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8" name="Picture 40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19" name="Picture 40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0" name="Picture 40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1" name="Picture 40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2" name="Picture 40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3" name="Picture 40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4" name="Picture 4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5" name="Picture 4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6" name="Picture 4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7" name="Picture 4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8" name="Picture 4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29" name="Picture 4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0" name="Picture 4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1" name="Picture 4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2" name="Picture 4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3" name="Picture 4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4" name="Picture 4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5" name="Picture 4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6" name="Picture 4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7" name="Picture 4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8" name="Picture 43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39" name="Picture 4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0" name="Picture 44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1" name="Picture 4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2" name="Picture 44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3" name="Picture 44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4" name="Picture 44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5" name="Picture 44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6" name="Picture 4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7" name="Picture 4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8" name="Picture 4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49" name="Picture 4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0" name="Picture 45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1" name="Picture 45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2" name="Picture 45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3" name="Picture 45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4" name="Picture 4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5" name="Picture 4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6" name="Picture 4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7" name="Picture 4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8" name="Picture 45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59" name="Picture 45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0" name="Picture 46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1" name="Picture 46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2" name="Picture 46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3" name="Picture 46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4" name="Picture 49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5" name="Picture 49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6" name="Picture 49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7" name="Picture 49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8" name="Picture 41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69" name="Picture 4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0" name="Picture 41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1" name="Picture 4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2" name="Picture 41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3" name="Picture 4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4" name="Picture 42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5" name="Picture 4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6" name="Picture 42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7" name="Picture 4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8" name="Picture 42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79" name="Picture 4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0" name="Picture 42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1" name="Picture 4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2" name="Picture 4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3" name="Picture 4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4" name="Picture 4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5" name="Picture 4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6" name="Picture 4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7" name="Picture 4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8" name="Picture 47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89" name="Picture 47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0" name="Picture 47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1" name="Picture 47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2" name="Picture 47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3" name="Picture 47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4" name="Picture 47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5" name="Picture 47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6" name="Picture 47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7" name="Picture 47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8" name="Picture 48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599" name="Picture 48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0" name="Picture 48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1" name="Picture 48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2" name="Picture 48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3" name="Picture 48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4" name="Picture 48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5" name="Picture 48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6" name="Picture 48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7" name="Picture 48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8" name="Picture 51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09" name="Picture 51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0" name="Picture 51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1" name="Picture 51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2" name="Picture 51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3" name="Picture 51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4" name="Picture 51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5" name="Picture 51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6" name="Picture 51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7" name="Picture 51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8" name="Picture 52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19" name="Picture 52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0" name="Picture 52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1" name="Picture 52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2" name="Picture 52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3" name="Picture 52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4" name="Picture 52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5" name="Picture 52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6" name="Picture 52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7" name="Picture 52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8" name="Picture 530"/>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29" name="Picture 53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0" name="Picture 532"/>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1" name="Picture 533"/>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2" name="Picture 53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3" name="Picture 53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4" name="Picture 53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5" name="Picture 53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6" name="Picture 53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7" name="Picture 53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8" name="Picture 54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39" name="Picture 541"/>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0" name="Picture 54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1" name="Picture 54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2" name="Picture 54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3" name="Picture 54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4" name="Picture 54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5" name="Picture 54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6" name="Picture 548"/>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7" name="Picture 549"/>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8" name="Picture 554"/>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49" name="Picture 555"/>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0" name="Picture 556"/>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1" name="Picture 557"/>
        <xdr:cNvPicPr>
          <a:picLocks noChangeAspect="1"/>
        </xdr:cNvPicPr>
      </xdr:nvPicPr>
      <xdr:blipFill>
        <a:blip r:embed="rId1"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2" name="Picture 55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3" name="Picture 55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4" name="Picture 56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5" name="Picture 56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6" name="Picture 550"/>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7" name="Picture 551"/>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8" name="Picture 55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59" name="Picture 55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0" name="Picture 562"/>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1" name="Picture 563"/>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2" name="Picture 564"/>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3" name="Picture 565"/>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4" name="Picture 566"/>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5" name="Picture 567"/>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6" name="Picture 568"/>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twoCellAnchor editAs="oneCell">
    <xdr:from>
      <xdr:col>3</xdr:col>
      <xdr:colOff>0</xdr:colOff>
      <xdr:row>0</xdr:row>
      <xdr:rowOff>0</xdr:rowOff>
    </xdr:from>
    <xdr:to>
      <xdr:col>3</xdr:col>
      <xdr:colOff>104775</xdr:colOff>
      <xdr:row>0</xdr:row>
      <xdr:rowOff>104775</xdr:rowOff>
    </xdr:to>
    <xdr:pic>
      <xdr:nvPicPr>
        <xdr:cNvPr id="1667" name="Picture 569"/>
        <xdr:cNvPicPr>
          <a:picLocks noChangeAspect="1"/>
        </xdr:cNvPicPr>
      </xdr:nvPicPr>
      <xdr:blipFill>
        <a:blip r:embed="rId3" r:link="rId2"/>
        <a:stretch>
          <a:fillRect/>
        </a:stretch>
      </xdr:blipFill>
      <xdr:spPr>
        <a:xfrm>
          <a:off x="3505200" y="0"/>
          <a:ext cx="104775" cy="104775"/>
        </a:xfrm>
        <a:prstGeom prst="rect">
          <a:avLst/>
        </a:prstGeom>
        <a:noFill/>
        <a:ln w="9525">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8"/>
  <sheetViews>
    <sheetView tabSelected="1" workbookViewId="0">
      <selection activeCell="D2" sqref="D2:D7"/>
    </sheetView>
  </sheetViews>
  <sheetFormatPr defaultColWidth="8.87037037037037" defaultRowHeight="14.4" outlineLevelRow="7"/>
  <cols>
    <col min="1" max="1" width="14.6296296296296" style="120" customWidth="1"/>
    <col min="2" max="2" width="9.5" style="121" customWidth="1"/>
    <col min="3" max="4" width="16.5" style="122" customWidth="1"/>
    <col min="5" max="5" width="12.5" style="123" customWidth="1"/>
    <col min="6" max="6" width="16.5" style="122" customWidth="1"/>
    <col min="8" max="8" width="17.1111111111111"/>
    <col min="9" max="10" width="14.1111111111111" customWidth="1"/>
    <col min="11" max="11" width="14.3333333333333" customWidth="1"/>
    <col min="12" max="12" width="14" customWidth="1"/>
    <col min="13" max="13" width="15.3333333333333" customWidth="1"/>
    <col min="14" max="14" width="13.5555555555556" customWidth="1"/>
    <col min="15" max="15" width="17.1111111111111"/>
  </cols>
  <sheetData>
    <row r="1" ht="19.65" customHeight="1" spans="1:17">
      <c r="A1" s="124" t="s">
        <v>0</v>
      </c>
      <c r="B1" s="125" t="s">
        <v>1</v>
      </c>
      <c r="C1" s="126" t="s">
        <v>2</v>
      </c>
      <c r="D1" s="126" t="s">
        <v>3</v>
      </c>
      <c r="E1" s="127" t="s">
        <v>4</v>
      </c>
      <c r="F1" s="126" t="s">
        <v>5</v>
      </c>
      <c r="I1" s="132"/>
      <c r="J1" s="133"/>
      <c r="K1" s="133"/>
      <c r="L1" s="133"/>
      <c r="M1" s="133"/>
      <c r="N1" s="133"/>
      <c r="O1" s="133"/>
      <c r="P1" s="133"/>
      <c r="Q1" s="132"/>
    </row>
    <row r="2" customHeight="1" spans="1:17">
      <c r="A2" s="128" t="s">
        <v>6</v>
      </c>
      <c r="B2" s="129">
        <v>75</v>
      </c>
      <c r="C2" s="99">
        <v>518286.9</v>
      </c>
      <c r="D2" s="99">
        <v>123640.57</v>
      </c>
      <c r="E2" s="130">
        <f t="shared" ref="E2:E8" si="0">D2/C2</f>
        <v>0.238556232079182</v>
      </c>
      <c r="F2" s="99">
        <v>18494.3554</v>
      </c>
      <c r="I2" s="132"/>
      <c r="J2" s="134"/>
      <c r="K2" s="135"/>
      <c r="L2" s="136"/>
      <c r="M2" s="137"/>
      <c r="N2" s="137"/>
      <c r="O2" s="137"/>
      <c r="P2" s="134"/>
      <c r="Q2" s="132"/>
    </row>
    <row r="3" spans="1:17">
      <c r="A3" s="128" t="s">
        <v>7</v>
      </c>
      <c r="B3" s="129">
        <v>249</v>
      </c>
      <c r="C3" s="99">
        <v>754333.45</v>
      </c>
      <c r="D3" s="99">
        <v>154577.95</v>
      </c>
      <c r="E3" s="130">
        <f t="shared" si="0"/>
        <v>0.204919919698643</v>
      </c>
      <c r="F3" s="99">
        <v>78721.3947</v>
      </c>
      <c r="I3" s="132"/>
      <c r="J3" s="134"/>
      <c r="K3" s="135"/>
      <c r="L3" s="136"/>
      <c r="M3" s="137"/>
      <c r="N3" s="137"/>
      <c r="O3" s="137"/>
      <c r="P3" s="134"/>
      <c r="Q3" s="132"/>
    </row>
    <row r="4" spans="1:17">
      <c r="A4" s="128" t="s">
        <v>8</v>
      </c>
      <c r="B4" s="129">
        <v>183</v>
      </c>
      <c r="C4" s="99">
        <v>483051.16</v>
      </c>
      <c r="D4" s="99">
        <v>47001.89</v>
      </c>
      <c r="E4" s="130">
        <f t="shared" si="0"/>
        <v>0.0973020952894513</v>
      </c>
      <c r="F4" s="99">
        <v>33582.77</v>
      </c>
      <c r="I4" s="132"/>
      <c r="J4" s="134"/>
      <c r="K4" s="135"/>
      <c r="L4" s="136"/>
      <c r="M4" s="137"/>
      <c r="N4" s="137"/>
      <c r="O4" s="137"/>
      <c r="P4" s="134"/>
      <c r="Q4" s="132"/>
    </row>
    <row r="5" spans="1:17">
      <c r="A5" s="124" t="s">
        <v>9</v>
      </c>
      <c r="B5" s="125">
        <v>213</v>
      </c>
      <c r="C5" s="126">
        <v>587165.33</v>
      </c>
      <c r="D5" s="126">
        <v>27343.45</v>
      </c>
      <c r="E5" s="130">
        <f t="shared" si="0"/>
        <v>0.0465685703888545</v>
      </c>
      <c r="F5" s="99">
        <v>29962.09</v>
      </c>
      <c r="I5" s="132"/>
      <c r="J5" s="134"/>
      <c r="K5" s="135"/>
      <c r="L5" s="136"/>
      <c r="M5" s="137"/>
      <c r="N5" s="137"/>
      <c r="O5" s="137"/>
      <c r="P5" s="134"/>
      <c r="Q5" s="132"/>
    </row>
    <row r="6" spans="1:17">
      <c r="A6" s="124" t="s">
        <v>10</v>
      </c>
      <c r="B6" s="125">
        <v>262</v>
      </c>
      <c r="C6" s="126">
        <v>953620.41</v>
      </c>
      <c r="D6" s="126">
        <v>69787.9999999999</v>
      </c>
      <c r="E6" s="130">
        <f t="shared" si="0"/>
        <v>0.0731821585068632</v>
      </c>
      <c r="F6" s="99">
        <v>89541.70905</v>
      </c>
      <c r="I6" s="132"/>
      <c r="J6" s="134"/>
      <c r="K6" s="135"/>
      <c r="L6" s="136"/>
      <c r="M6" s="137"/>
      <c r="N6" s="137"/>
      <c r="O6" s="137"/>
      <c r="P6" s="134"/>
      <c r="Q6" s="132"/>
    </row>
    <row r="7" spans="1:17">
      <c r="A7" s="124" t="s">
        <v>11</v>
      </c>
      <c r="B7" s="125">
        <v>178</v>
      </c>
      <c r="C7" s="131">
        <v>669390.86</v>
      </c>
      <c r="D7" s="131">
        <v>55889.47</v>
      </c>
      <c r="E7" s="130">
        <f t="shared" si="0"/>
        <v>0.0834930282734963</v>
      </c>
      <c r="F7" s="99">
        <v>46265.7038</v>
      </c>
      <c r="I7" s="132"/>
      <c r="J7" s="134"/>
      <c r="K7" s="135"/>
      <c r="L7" s="136"/>
      <c r="M7" s="137"/>
      <c r="N7" s="137"/>
      <c r="O7" s="137"/>
      <c r="P7" s="134"/>
      <c r="Q7" s="132"/>
    </row>
    <row r="8" spans="1:17">
      <c r="A8" s="124" t="s">
        <v>12</v>
      </c>
      <c r="B8" s="125">
        <f>SUM(B2:B7)</f>
        <v>1160</v>
      </c>
      <c r="C8" s="131">
        <f>SUM(C2:C7)</f>
        <v>3965848.11</v>
      </c>
      <c r="D8" s="131">
        <f>SUM(D2:D7)</f>
        <v>478241.33</v>
      </c>
      <c r="E8" s="127">
        <f t="shared" si="0"/>
        <v>0.120589925971724</v>
      </c>
      <c r="F8" s="99">
        <f>SUM(F2:F7)</f>
        <v>296568.02295</v>
      </c>
      <c r="I8" s="132"/>
      <c r="J8" s="134"/>
      <c r="K8" s="135"/>
      <c r="L8" s="136"/>
      <c r="M8" s="137"/>
      <c r="N8" s="137"/>
      <c r="O8" s="137"/>
      <c r="P8" s="134"/>
      <c r="Q8" s="132"/>
    </row>
  </sheetData>
  <mergeCells count="1">
    <mergeCell ref="L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146"/>
  <sheetViews>
    <sheetView workbookViewId="0">
      <pane ySplit="1" topLeftCell="A114" activePane="bottomLeft" state="frozen"/>
      <selection/>
      <selection pane="bottomLeft" activeCell="J1" sqref="J$1:J$1048576"/>
    </sheetView>
  </sheetViews>
  <sheetFormatPr defaultColWidth="16.4074074074074" defaultRowHeight="14" customHeight="1"/>
  <cols>
    <col min="1" max="1" width="9.55555555555556" style="82" customWidth="1"/>
    <col min="2" max="2" width="12.7777777777778" style="82" customWidth="1"/>
    <col min="3" max="3" width="16.4074074074074" style="82" customWidth="1"/>
    <col min="4" max="4" width="30.4907407407407" style="82" customWidth="1"/>
    <col min="5" max="8" width="16.4074074074074" style="82" customWidth="1"/>
    <col min="9" max="9" width="27.1574074074074" style="82" customWidth="1"/>
    <col min="10" max="16384" width="16.4074074074074" style="82" customWidth="1"/>
  </cols>
  <sheetData>
    <row r="1" s="80" customFormat="1" customHeight="1" spans="1:11">
      <c r="A1" s="26" t="s">
        <v>0</v>
      </c>
      <c r="B1" s="26" t="s">
        <v>13</v>
      </c>
      <c r="C1" s="83" t="s">
        <v>14</v>
      </c>
      <c r="D1" s="83" t="s">
        <v>15</v>
      </c>
      <c r="E1" s="26" t="s">
        <v>16</v>
      </c>
      <c r="F1" s="26" t="s">
        <v>17</v>
      </c>
      <c r="G1" s="37" t="s">
        <v>18</v>
      </c>
      <c r="H1" s="26" t="s">
        <v>19</v>
      </c>
      <c r="I1" s="99" t="s">
        <v>20</v>
      </c>
      <c r="J1" s="99" t="s">
        <v>21</v>
      </c>
      <c r="K1" s="83" t="s">
        <v>22</v>
      </c>
    </row>
    <row r="2" s="19" customFormat="1" ht="28.8" spans="1:11">
      <c r="A2" s="84" t="s">
        <v>6</v>
      </c>
      <c r="B2" s="26" t="s">
        <v>23</v>
      </c>
      <c r="C2" s="85" t="s">
        <v>24</v>
      </c>
      <c r="D2" s="84" t="s">
        <v>25</v>
      </c>
      <c r="E2" s="84" t="s">
        <v>26</v>
      </c>
      <c r="F2" s="84">
        <v>7</v>
      </c>
      <c r="G2" s="84" t="s">
        <v>27</v>
      </c>
      <c r="H2" s="84" t="s">
        <v>27</v>
      </c>
      <c r="I2" s="37">
        <v>910</v>
      </c>
      <c r="J2" s="100">
        <f>I2*F2</f>
        <v>6370</v>
      </c>
      <c r="K2" s="85" t="s">
        <v>28</v>
      </c>
    </row>
    <row r="3" s="19" customFormat="1" ht="14.4" spans="1:11">
      <c r="A3" s="84" t="s">
        <v>6</v>
      </c>
      <c r="B3" s="26" t="s">
        <v>23</v>
      </c>
      <c r="C3" s="85" t="s">
        <v>29</v>
      </c>
      <c r="D3" s="84" t="s">
        <v>29</v>
      </c>
      <c r="E3" s="84" t="s">
        <v>26</v>
      </c>
      <c r="F3" s="84">
        <v>1</v>
      </c>
      <c r="G3" s="84" t="s">
        <v>27</v>
      </c>
      <c r="H3" s="84" t="s">
        <v>27</v>
      </c>
      <c r="I3" s="26">
        <v>282</v>
      </c>
      <c r="J3" s="100">
        <f>I3*F3</f>
        <v>282</v>
      </c>
      <c r="K3" s="85" t="s">
        <v>28</v>
      </c>
    </row>
    <row r="4" s="19" customFormat="1" customHeight="1" spans="1:11">
      <c r="A4" s="84" t="s">
        <v>6</v>
      </c>
      <c r="B4" s="26" t="s">
        <v>23</v>
      </c>
      <c r="C4" s="85" t="s">
        <v>30</v>
      </c>
      <c r="D4" s="85" t="s">
        <v>31</v>
      </c>
      <c r="E4" s="84" t="s">
        <v>26</v>
      </c>
      <c r="F4" s="84">
        <v>4</v>
      </c>
      <c r="G4" s="84" t="s">
        <v>27</v>
      </c>
      <c r="H4" s="84" t="s">
        <v>27</v>
      </c>
      <c r="I4" s="26">
        <v>505</v>
      </c>
      <c r="J4" s="100">
        <f>I4*F4</f>
        <v>2020</v>
      </c>
      <c r="K4" s="85" t="s">
        <v>28</v>
      </c>
    </row>
    <row r="5" s="19" customFormat="1" ht="28.8" spans="1:11">
      <c r="A5" s="84" t="s">
        <v>6</v>
      </c>
      <c r="B5" s="26" t="s">
        <v>23</v>
      </c>
      <c r="C5" s="86" t="s">
        <v>32</v>
      </c>
      <c r="D5" s="26" t="s">
        <v>33</v>
      </c>
      <c r="E5" s="84" t="s">
        <v>34</v>
      </c>
      <c r="F5" s="84">
        <v>1</v>
      </c>
      <c r="G5" s="84">
        <v>220</v>
      </c>
      <c r="H5" s="84" t="s">
        <v>27</v>
      </c>
      <c r="I5" s="26">
        <v>5160</v>
      </c>
      <c r="J5" s="100">
        <f>5160/1000*G5</f>
        <v>1135.2</v>
      </c>
      <c r="K5" s="85"/>
    </row>
    <row r="6" s="81" customFormat="1" ht="15.6" spans="1:11">
      <c r="A6" s="84" t="s">
        <v>6</v>
      </c>
      <c r="B6" s="26" t="s">
        <v>23</v>
      </c>
      <c r="C6" s="85" t="s">
        <v>35</v>
      </c>
      <c r="D6" s="87" t="s">
        <v>36</v>
      </c>
      <c r="E6" s="84" t="s">
        <v>34</v>
      </c>
      <c r="F6" s="84">
        <v>1</v>
      </c>
      <c r="G6" s="84">
        <v>12</v>
      </c>
      <c r="H6" s="84" t="s">
        <v>27</v>
      </c>
      <c r="I6" s="101" t="s">
        <v>37</v>
      </c>
      <c r="J6" s="102">
        <f t="shared" ref="J6:J11" si="0">2040/1000*G6</f>
        <v>24.48</v>
      </c>
      <c r="K6" s="85"/>
    </row>
    <row r="7" s="81" customFormat="1" ht="15.6" spans="1:11">
      <c r="A7" s="84" t="s">
        <v>6</v>
      </c>
      <c r="B7" s="26" t="s">
        <v>23</v>
      </c>
      <c r="C7" s="85" t="s">
        <v>38</v>
      </c>
      <c r="D7" s="87" t="s">
        <v>36</v>
      </c>
      <c r="E7" s="84" t="s">
        <v>34</v>
      </c>
      <c r="F7" s="84">
        <v>1</v>
      </c>
      <c r="G7" s="84">
        <v>0.5</v>
      </c>
      <c r="H7" s="84" t="s">
        <v>27</v>
      </c>
      <c r="I7" s="101" t="s">
        <v>37</v>
      </c>
      <c r="J7" s="102">
        <f t="shared" si="0"/>
        <v>1.02</v>
      </c>
      <c r="K7" s="85"/>
    </row>
    <row r="8" s="81" customFormat="1" ht="15.6" spans="1:11">
      <c r="A8" s="84" t="s">
        <v>6</v>
      </c>
      <c r="B8" s="26" t="s">
        <v>23</v>
      </c>
      <c r="C8" s="85" t="s">
        <v>39</v>
      </c>
      <c r="D8" s="84" t="s">
        <v>40</v>
      </c>
      <c r="E8" s="84" t="s">
        <v>34</v>
      </c>
      <c r="F8" s="84">
        <v>1</v>
      </c>
      <c r="G8" s="84">
        <v>1.5</v>
      </c>
      <c r="H8" s="84" t="s">
        <v>27</v>
      </c>
      <c r="I8" s="101">
        <v>102</v>
      </c>
      <c r="J8" s="100">
        <f t="shared" ref="J8:J14" si="1">F8*I8</f>
        <v>102</v>
      </c>
      <c r="K8" s="85"/>
    </row>
    <row r="9" s="81" customFormat="1" ht="14.4" spans="1:11">
      <c r="A9" s="84" t="s">
        <v>6</v>
      </c>
      <c r="B9" s="26" t="s">
        <v>23</v>
      </c>
      <c r="C9" s="85" t="s">
        <v>41</v>
      </c>
      <c r="D9" s="84" t="s">
        <v>42</v>
      </c>
      <c r="E9" s="84" t="s">
        <v>43</v>
      </c>
      <c r="F9" s="84">
        <v>12</v>
      </c>
      <c r="G9" s="20">
        <v>199</v>
      </c>
      <c r="H9" s="88">
        <v>0.3</v>
      </c>
      <c r="I9" s="99" t="s">
        <v>44</v>
      </c>
      <c r="J9" s="103">
        <f>16690/1000*H9*G9</f>
        <v>996.393</v>
      </c>
      <c r="K9" s="85"/>
    </row>
    <row r="10" s="81" customFormat="1" ht="15.6" spans="1:11">
      <c r="A10" s="84" t="s">
        <v>6</v>
      </c>
      <c r="B10" s="26" t="s">
        <v>23</v>
      </c>
      <c r="C10" s="85" t="s">
        <v>45</v>
      </c>
      <c r="D10" s="84" t="s">
        <v>46</v>
      </c>
      <c r="E10" s="84" t="s">
        <v>43</v>
      </c>
      <c r="F10" s="84">
        <v>7</v>
      </c>
      <c r="G10" s="84">
        <v>4.8</v>
      </c>
      <c r="H10" s="88">
        <v>0.3</v>
      </c>
      <c r="I10" s="101" t="s">
        <v>47</v>
      </c>
      <c r="J10" s="103">
        <f>67710/1000*H10*G10</f>
        <v>97.5024</v>
      </c>
      <c r="K10" s="85"/>
    </row>
    <row r="11" s="81" customFormat="1" ht="15.6" spans="1:11">
      <c r="A11" s="84" t="s">
        <v>6</v>
      </c>
      <c r="B11" s="26" t="s">
        <v>23</v>
      </c>
      <c r="C11" s="85" t="s">
        <v>48</v>
      </c>
      <c r="D11" s="87" t="s">
        <v>36</v>
      </c>
      <c r="E11" s="84" t="s">
        <v>34</v>
      </c>
      <c r="F11" s="84">
        <v>1</v>
      </c>
      <c r="G11" s="84">
        <v>1.5</v>
      </c>
      <c r="H11" s="84" t="s">
        <v>27</v>
      </c>
      <c r="I11" s="101" t="s">
        <v>37</v>
      </c>
      <c r="J11" s="102">
        <f t="shared" si="0"/>
        <v>3.06</v>
      </c>
      <c r="K11" s="85"/>
    </row>
    <row r="12" s="81" customFormat="1" ht="14.4" spans="1:11">
      <c r="A12" s="84" t="s">
        <v>6</v>
      </c>
      <c r="B12" s="26" t="s">
        <v>23</v>
      </c>
      <c r="C12" s="85" t="s">
        <v>49</v>
      </c>
      <c r="D12" s="85" t="s">
        <v>49</v>
      </c>
      <c r="E12" s="84" t="s">
        <v>34</v>
      </c>
      <c r="F12" s="84">
        <v>29</v>
      </c>
      <c r="G12" s="84">
        <v>87</v>
      </c>
      <c r="H12" s="84" t="s">
        <v>27</v>
      </c>
      <c r="I12" s="99">
        <v>16</v>
      </c>
      <c r="J12" s="100">
        <f t="shared" si="1"/>
        <v>464</v>
      </c>
      <c r="K12" s="85"/>
    </row>
    <row r="13" s="81" customFormat="1" ht="15.6" spans="1:11">
      <c r="A13" s="84" t="s">
        <v>6</v>
      </c>
      <c r="B13" s="26" t="s">
        <v>23</v>
      </c>
      <c r="C13" s="85" t="s">
        <v>50</v>
      </c>
      <c r="D13" s="84" t="s">
        <v>40</v>
      </c>
      <c r="E13" s="84" t="s">
        <v>34</v>
      </c>
      <c r="F13" s="84">
        <v>1</v>
      </c>
      <c r="G13" s="84">
        <v>8</v>
      </c>
      <c r="H13" s="84" t="s">
        <v>27</v>
      </c>
      <c r="I13" s="101">
        <v>102</v>
      </c>
      <c r="J13" s="100">
        <f t="shared" si="1"/>
        <v>102</v>
      </c>
      <c r="K13" s="85"/>
    </row>
    <row r="14" s="81" customFormat="1" ht="14.4" spans="1:11">
      <c r="A14" s="84" t="s">
        <v>6</v>
      </c>
      <c r="B14" s="26" t="s">
        <v>23</v>
      </c>
      <c r="C14" s="85" t="s">
        <v>51</v>
      </c>
      <c r="D14" s="84" t="s">
        <v>51</v>
      </c>
      <c r="E14" s="84" t="s">
        <v>34</v>
      </c>
      <c r="F14" s="84">
        <v>172</v>
      </c>
      <c r="G14" s="84">
        <v>1118</v>
      </c>
      <c r="H14" s="84" t="s">
        <v>27</v>
      </c>
      <c r="I14" s="99">
        <v>3</v>
      </c>
      <c r="J14" s="100">
        <f t="shared" si="1"/>
        <v>516</v>
      </c>
      <c r="K14" s="85"/>
    </row>
    <row r="15" s="81" customFormat="1" ht="15.6" spans="1:11">
      <c r="A15" s="84" t="s">
        <v>6</v>
      </c>
      <c r="B15" s="26" t="s">
        <v>23</v>
      </c>
      <c r="C15" s="85" t="s">
        <v>52</v>
      </c>
      <c r="D15" s="87" t="s">
        <v>36</v>
      </c>
      <c r="E15" s="84" t="s">
        <v>34</v>
      </c>
      <c r="F15" s="84">
        <v>7</v>
      </c>
      <c r="G15" s="84">
        <v>112</v>
      </c>
      <c r="H15" s="84" t="s">
        <v>27</v>
      </c>
      <c r="I15" s="101" t="s">
        <v>37</v>
      </c>
      <c r="J15" s="102">
        <f>2040/1000*G15</f>
        <v>228.48</v>
      </c>
      <c r="K15" s="85" t="s">
        <v>53</v>
      </c>
    </row>
    <row r="16" s="81" customFormat="1" ht="28.8" spans="1:11">
      <c r="A16" s="84" t="s">
        <v>6</v>
      </c>
      <c r="B16" s="26" t="s">
        <v>23</v>
      </c>
      <c r="C16" s="85" t="s">
        <v>54</v>
      </c>
      <c r="D16" s="34" t="s">
        <v>54</v>
      </c>
      <c r="E16" s="84" t="s">
        <v>34</v>
      </c>
      <c r="F16" s="84">
        <v>1</v>
      </c>
      <c r="G16" s="84" t="s">
        <v>27</v>
      </c>
      <c r="H16" s="84" t="s">
        <v>27</v>
      </c>
      <c r="I16" s="101">
        <v>159</v>
      </c>
      <c r="J16" s="100">
        <f t="shared" ref="J16:J18" si="2">F16*I16</f>
        <v>159</v>
      </c>
      <c r="K16" s="85"/>
    </row>
    <row r="17" s="81" customFormat="1" ht="28.8" spans="1:11">
      <c r="A17" s="84" t="s">
        <v>6</v>
      </c>
      <c r="B17" s="26" t="s">
        <v>23</v>
      </c>
      <c r="C17" s="85" t="s">
        <v>55</v>
      </c>
      <c r="D17" s="34" t="s">
        <v>55</v>
      </c>
      <c r="E17" s="84" t="s">
        <v>34</v>
      </c>
      <c r="F17" s="84">
        <v>5</v>
      </c>
      <c r="G17" s="84" t="s">
        <v>27</v>
      </c>
      <c r="H17" s="84" t="s">
        <v>27</v>
      </c>
      <c r="I17" s="101">
        <v>209</v>
      </c>
      <c r="J17" s="100">
        <f t="shared" si="2"/>
        <v>1045</v>
      </c>
      <c r="K17" s="85"/>
    </row>
    <row r="18" s="81" customFormat="1" ht="15.6" spans="1:11">
      <c r="A18" s="84" t="s">
        <v>6</v>
      </c>
      <c r="B18" s="26" t="s">
        <v>23</v>
      </c>
      <c r="C18" s="85" t="s">
        <v>56</v>
      </c>
      <c r="D18" s="84" t="s">
        <v>40</v>
      </c>
      <c r="E18" s="84" t="s">
        <v>34</v>
      </c>
      <c r="F18" s="84">
        <v>2</v>
      </c>
      <c r="G18" s="84">
        <v>18</v>
      </c>
      <c r="H18" s="84" t="s">
        <v>27</v>
      </c>
      <c r="I18" s="101">
        <v>102</v>
      </c>
      <c r="J18" s="100">
        <f t="shared" si="2"/>
        <v>204</v>
      </c>
      <c r="K18" s="85"/>
    </row>
    <row r="19" s="81" customFormat="1" ht="15.6" spans="1:11">
      <c r="A19" s="84" t="s">
        <v>6</v>
      </c>
      <c r="B19" s="26" t="s">
        <v>23</v>
      </c>
      <c r="C19" s="85" t="s">
        <v>57</v>
      </c>
      <c r="D19" s="87" t="s">
        <v>36</v>
      </c>
      <c r="E19" s="84" t="s">
        <v>34</v>
      </c>
      <c r="F19" s="84">
        <v>1</v>
      </c>
      <c r="G19" s="84">
        <v>0.5</v>
      </c>
      <c r="H19" s="84" t="s">
        <v>27</v>
      </c>
      <c r="I19" s="101" t="s">
        <v>37</v>
      </c>
      <c r="J19" s="102">
        <f t="shared" ref="J19:J24" si="3">2040/1000*G19</f>
        <v>1.02</v>
      </c>
      <c r="K19" s="85"/>
    </row>
    <row r="20" s="81" customFormat="1" ht="15.6" spans="1:11">
      <c r="A20" s="84" t="s">
        <v>6</v>
      </c>
      <c r="B20" s="26" t="s">
        <v>23</v>
      </c>
      <c r="C20" s="85" t="s">
        <v>58</v>
      </c>
      <c r="D20" s="85" t="s">
        <v>59</v>
      </c>
      <c r="E20" s="84" t="s">
        <v>34</v>
      </c>
      <c r="F20" s="84">
        <v>8</v>
      </c>
      <c r="G20" s="84" t="s">
        <v>27</v>
      </c>
      <c r="H20" s="88">
        <v>0.45</v>
      </c>
      <c r="I20" s="101" t="s">
        <v>60</v>
      </c>
      <c r="J20" s="104">
        <f>(922*H20+178)*F20</f>
        <v>4743.2</v>
      </c>
      <c r="K20" s="85" t="s">
        <v>53</v>
      </c>
    </row>
    <row r="21" s="19" customFormat="1" ht="15.6" spans="1:11">
      <c r="A21" s="84" t="s">
        <v>7</v>
      </c>
      <c r="B21" s="26" t="s">
        <v>23</v>
      </c>
      <c r="C21" s="84" t="s">
        <v>46</v>
      </c>
      <c r="D21" s="84" t="s">
        <v>46</v>
      </c>
      <c r="E21" s="84" t="s">
        <v>61</v>
      </c>
      <c r="F21" s="84">
        <v>37</v>
      </c>
      <c r="G21" s="84">
        <v>40</v>
      </c>
      <c r="H21" s="88">
        <v>0.23</v>
      </c>
      <c r="I21" s="101" t="s">
        <v>47</v>
      </c>
      <c r="J21" s="103">
        <f>67710/1000*H21*G21</f>
        <v>622.932</v>
      </c>
      <c r="K21" s="105" t="s">
        <v>62</v>
      </c>
    </row>
    <row r="22" s="19" customFormat="1" ht="15.6" spans="1:11">
      <c r="A22" s="84" t="s">
        <v>7</v>
      </c>
      <c r="B22" s="26" t="s">
        <v>23</v>
      </c>
      <c r="C22" s="84" t="s">
        <v>63</v>
      </c>
      <c r="D22" s="84" t="s">
        <v>63</v>
      </c>
      <c r="E22" s="84" t="s">
        <v>64</v>
      </c>
      <c r="F22" s="84">
        <v>64</v>
      </c>
      <c r="G22" s="84" t="s">
        <v>27</v>
      </c>
      <c r="H22" s="88">
        <v>0</v>
      </c>
      <c r="I22" s="101" t="s">
        <v>60</v>
      </c>
      <c r="J22" s="104">
        <f>(922*H22+178)*F22</f>
        <v>11392</v>
      </c>
      <c r="K22" s="105" t="s">
        <v>65</v>
      </c>
    </row>
    <row r="23" s="19" customFormat="1" ht="15.6" spans="1:11">
      <c r="A23" s="84" t="s">
        <v>7</v>
      </c>
      <c r="B23" s="26" t="s">
        <v>23</v>
      </c>
      <c r="C23" s="84" t="s">
        <v>66</v>
      </c>
      <c r="D23" s="26" t="s">
        <v>36</v>
      </c>
      <c r="E23" s="84" t="s">
        <v>64</v>
      </c>
      <c r="F23" s="84">
        <v>20</v>
      </c>
      <c r="G23" s="84">
        <v>371</v>
      </c>
      <c r="H23" s="88"/>
      <c r="I23" s="101" t="s">
        <v>37</v>
      </c>
      <c r="J23" s="102">
        <f t="shared" si="3"/>
        <v>756.84</v>
      </c>
      <c r="K23" s="105" t="s">
        <v>62</v>
      </c>
    </row>
    <row r="24" s="19" customFormat="1" ht="15.6" spans="1:11">
      <c r="A24" s="84" t="s">
        <v>7</v>
      </c>
      <c r="B24" s="26" t="s">
        <v>23</v>
      </c>
      <c r="C24" s="84" t="s">
        <v>67</v>
      </c>
      <c r="D24" s="26" t="s">
        <v>36</v>
      </c>
      <c r="E24" s="84" t="s">
        <v>64</v>
      </c>
      <c r="F24" s="84">
        <v>1</v>
      </c>
      <c r="G24" s="84">
        <v>20</v>
      </c>
      <c r="H24" s="84"/>
      <c r="I24" s="101" t="s">
        <v>37</v>
      </c>
      <c r="J24" s="102">
        <f t="shared" si="3"/>
        <v>40.8</v>
      </c>
      <c r="K24" s="105" t="s">
        <v>62</v>
      </c>
    </row>
    <row r="25" s="81" customFormat="1" ht="14.4" spans="1:11">
      <c r="A25" s="84" t="s">
        <v>7</v>
      </c>
      <c r="B25" s="26" t="s">
        <v>23</v>
      </c>
      <c r="C25" s="89" t="s">
        <v>68</v>
      </c>
      <c r="D25" s="26" t="s">
        <v>69</v>
      </c>
      <c r="E25" s="84" t="s">
        <v>70</v>
      </c>
      <c r="F25" s="84">
        <v>30</v>
      </c>
      <c r="G25" s="84" t="s">
        <v>27</v>
      </c>
      <c r="H25" s="84"/>
      <c r="I25" s="106">
        <v>910</v>
      </c>
      <c r="J25" s="100">
        <f t="shared" ref="J25:J29" si="4">I25*F25</f>
        <v>27300</v>
      </c>
      <c r="K25" s="105" t="s">
        <v>71</v>
      </c>
    </row>
    <row r="26" s="81" customFormat="1" ht="14.4" spans="1:11">
      <c r="A26" s="84" t="s">
        <v>7</v>
      </c>
      <c r="B26" s="26" t="s">
        <v>23</v>
      </c>
      <c r="C26" s="89" t="s">
        <v>68</v>
      </c>
      <c r="D26" s="26" t="s">
        <v>72</v>
      </c>
      <c r="E26" s="84" t="s">
        <v>70</v>
      </c>
      <c r="F26" s="84">
        <v>9</v>
      </c>
      <c r="G26" s="84"/>
      <c r="H26" s="84"/>
      <c r="I26" s="106">
        <v>737</v>
      </c>
      <c r="J26" s="100">
        <f t="shared" si="4"/>
        <v>6633</v>
      </c>
      <c r="K26" s="105" t="s">
        <v>73</v>
      </c>
    </row>
    <row r="27" s="81" customFormat="1" ht="15.6" spans="1:11">
      <c r="A27" s="84" t="s">
        <v>7</v>
      </c>
      <c r="B27" s="26" t="s">
        <v>23</v>
      </c>
      <c r="C27" s="90" t="s">
        <v>68</v>
      </c>
      <c r="D27" s="90" t="s">
        <v>74</v>
      </c>
      <c r="E27" s="84" t="s">
        <v>70</v>
      </c>
      <c r="F27" s="84">
        <v>1</v>
      </c>
      <c r="G27" s="90"/>
      <c r="H27" s="90"/>
      <c r="I27" s="101">
        <v>442</v>
      </c>
      <c r="J27" s="100">
        <v>442</v>
      </c>
      <c r="K27" s="105" t="s">
        <v>75</v>
      </c>
    </row>
    <row r="28" s="81" customFormat="1" ht="15.6" spans="1:11">
      <c r="A28" s="84" t="s">
        <v>7</v>
      </c>
      <c r="B28" s="26" t="s">
        <v>23</v>
      </c>
      <c r="C28" s="90" t="s">
        <v>76</v>
      </c>
      <c r="D28" s="90" t="s">
        <v>40</v>
      </c>
      <c r="E28" s="84" t="s">
        <v>34</v>
      </c>
      <c r="F28" s="84">
        <v>5</v>
      </c>
      <c r="G28" s="90">
        <v>30</v>
      </c>
      <c r="H28" s="90"/>
      <c r="I28" s="101">
        <v>102</v>
      </c>
      <c r="J28" s="100">
        <f>F28*I28</f>
        <v>510</v>
      </c>
      <c r="K28" s="105" t="s">
        <v>62</v>
      </c>
    </row>
    <row r="29" s="81" customFormat="1" ht="28.8" spans="1:11">
      <c r="A29" s="84" t="s">
        <v>7</v>
      </c>
      <c r="B29" s="26" t="s">
        <v>23</v>
      </c>
      <c r="C29" s="89" t="s">
        <v>77</v>
      </c>
      <c r="D29" s="91" t="s">
        <v>78</v>
      </c>
      <c r="E29" s="84" t="s">
        <v>70</v>
      </c>
      <c r="F29" s="84">
        <v>1</v>
      </c>
      <c r="G29" s="90" t="s">
        <v>27</v>
      </c>
      <c r="H29" s="90"/>
      <c r="I29" s="101">
        <v>396</v>
      </c>
      <c r="J29" s="102">
        <f t="shared" si="4"/>
        <v>396</v>
      </c>
      <c r="K29" s="85" t="s">
        <v>79</v>
      </c>
    </row>
    <row r="30" s="81" customFormat="1" ht="15.6" spans="1:11">
      <c r="A30" s="84" t="s">
        <v>7</v>
      </c>
      <c r="B30" s="26" t="s">
        <v>23</v>
      </c>
      <c r="C30" s="90" t="s">
        <v>80</v>
      </c>
      <c r="D30" s="90" t="s">
        <v>81</v>
      </c>
      <c r="E30" s="84" t="s">
        <v>82</v>
      </c>
      <c r="F30" s="84">
        <v>2</v>
      </c>
      <c r="G30" s="90">
        <v>7</v>
      </c>
      <c r="H30" s="92">
        <v>0.99</v>
      </c>
      <c r="I30" s="101" t="s">
        <v>47</v>
      </c>
      <c r="J30" s="103">
        <f>67710/1000*H30*G30</f>
        <v>469.2303</v>
      </c>
      <c r="K30" s="105" t="s">
        <v>62</v>
      </c>
    </row>
    <row r="31" s="81" customFormat="1" ht="15.6" spans="1:11">
      <c r="A31" s="84" t="s">
        <v>7</v>
      </c>
      <c r="B31" s="26" t="s">
        <v>23</v>
      </c>
      <c r="C31" s="90" t="s">
        <v>83</v>
      </c>
      <c r="D31" s="90" t="s">
        <v>36</v>
      </c>
      <c r="E31" s="84" t="s">
        <v>34</v>
      </c>
      <c r="F31" s="84">
        <v>2</v>
      </c>
      <c r="G31" s="90">
        <v>180</v>
      </c>
      <c r="H31" s="90"/>
      <c r="I31" s="101" t="s">
        <v>37</v>
      </c>
      <c r="J31" s="102">
        <f t="shared" ref="J31:J38" si="5">2040/1000*G31</f>
        <v>367.2</v>
      </c>
      <c r="K31" s="105" t="s">
        <v>62</v>
      </c>
    </row>
    <row r="32" s="81" customFormat="1" ht="15.6" spans="1:11">
      <c r="A32" s="84" t="s">
        <v>7</v>
      </c>
      <c r="B32" s="26" t="s">
        <v>23</v>
      </c>
      <c r="C32" s="90" t="s">
        <v>49</v>
      </c>
      <c r="D32" s="90" t="s">
        <v>84</v>
      </c>
      <c r="E32" s="90" t="s">
        <v>34</v>
      </c>
      <c r="F32" s="90">
        <v>43</v>
      </c>
      <c r="G32" s="84" t="s">
        <v>27</v>
      </c>
      <c r="H32" s="90"/>
      <c r="I32" s="101">
        <v>16</v>
      </c>
      <c r="J32" s="104">
        <f>I32*F32</f>
        <v>688</v>
      </c>
      <c r="K32" s="105" t="s">
        <v>71</v>
      </c>
    </row>
    <row r="33" s="81" customFormat="1" ht="15.6" spans="1:11">
      <c r="A33" s="84" t="s">
        <v>7</v>
      </c>
      <c r="B33" s="26" t="s">
        <v>23</v>
      </c>
      <c r="C33" s="90" t="s">
        <v>85</v>
      </c>
      <c r="D33" s="90" t="s">
        <v>85</v>
      </c>
      <c r="E33" s="84" t="s">
        <v>86</v>
      </c>
      <c r="F33" s="84">
        <v>7</v>
      </c>
      <c r="G33" s="90">
        <v>16</v>
      </c>
      <c r="H33" s="92">
        <v>0.99</v>
      </c>
      <c r="I33" s="101" t="s">
        <v>87</v>
      </c>
      <c r="J33" s="103">
        <f>67710/1000*H33*G33</f>
        <v>1072.5264</v>
      </c>
      <c r="K33" s="105" t="s">
        <v>62</v>
      </c>
    </row>
    <row r="34" s="81" customFormat="1" ht="15.6" spans="1:11">
      <c r="A34" s="84" t="s">
        <v>7</v>
      </c>
      <c r="B34" s="26" t="s">
        <v>23</v>
      </c>
      <c r="C34" s="90" t="s">
        <v>88</v>
      </c>
      <c r="D34" s="90" t="s">
        <v>36</v>
      </c>
      <c r="E34" s="84" t="s">
        <v>34</v>
      </c>
      <c r="F34" s="84">
        <v>3</v>
      </c>
      <c r="G34" s="90">
        <v>3</v>
      </c>
      <c r="H34" s="90"/>
      <c r="I34" s="101" t="s">
        <v>37</v>
      </c>
      <c r="J34" s="102">
        <f t="shared" si="5"/>
        <v>6.12</v>
      </c>
      <c r="K34" s="105" t="s">
        <v>62</v>
      </c>
    </row>
    <row r="35" s="81" customFormat="1" ht="15.6" spans="1:11">
      <c r="A35" s="84" t="s">
        <v>7</v>
      </c>
      <c r="B35" s="26" t="s">
        <v>23</v>
      </c>
      <c r="C35" s="90" t="s">
        <v>89</v>
      </c>
      <c r="D35" s="90" t="s">
        <v>89</v>
      </c>
      <c r="E35" s="84" t="s">
        <v>34</v>
      </c>
      <c r="F35" s="84">
        <v>2</v>
      </c>
      <c r="G35" s="90">
        <v>1</v>
      </c>
      <c r="H35" s="90"/>
      <c r="I35" s="101">
        <v>102</v>
      </c>
      <c r="J35" s="100">
        <f>F35*I35</f>
        <v>204</v>
      </c>
      <c r="K35" s="105" t="s">
        <v>62</v>
      </c>
    </row>
    <row r="36" s="81" customFormat="1" ht="15.6" spans="1:11">
      <c r="A36" s="84" t="s">
        <v>7</v>
      </c>
      <c r="B36" s="26" t="s">
        <v>23</v>
      </c>
      <c r="C36" s="90" t="s">
        <v>90</v>
      </c>
      <c r="D36" s="26" t="s">
        <v>36</v>
      </c>
      <c r="E36" s="84" t="s">
        <v>34</v>
      </c>
      <c r="F36" s="84">
        <v>2</v>
      </c>
      <c r="G36" s="90">
        <v>1</v>
      </c>
      <c r="H36" s="90"/>
      <c r="I36" s="101" t="s">
        <v>37</v>
      </c>
      <c r="J36" s="102">
        <f t="shared" si="5"/>
        <v>2.04</v>
      </c>
      <c r="K36" s="105" t="s">
        <v>62</v>
      </c>
    </row>
    <row r="37" s="81" customFormat="1" ht="15.6" spans="1:11">
      <c r="A37" s="84" t="s">
        <v>7</v>
      </c>
      <c r="B37" s="26" t="s">
        <v>23</v>
      </c>
      <c r="C37" s="90" t="s">
        <v>91</v>
      </c>
      <c r="D37" s="26" t="s">
        <v>36</v>
      </c>
      <c r="E37" s="84" t="s">
        <v>34</v>
      </c>
      <c r="F37" s="84">
        <v>4</v>
      </c>
      <c r="G37" s="90">
        <v>4</v>
      </c>
      <c r="H37" s="90"/>
      <c r="I37" s="101" t="s">
        <v>37</v>
      </c>
      <c r="J37" s="102">
        <f t="shared" si="5"/>
        <v>8.16</v>
      </c>
      <c r="K37" s="105" t="s">
        <v>62</v>
      </c>
    </row>
    <row r="38" s="81" customFormat="1" ht="15.6" spans="1:11">
      <c r="A38" s="84" t="s">
        <v>7</v>
      </c>
      <c r="B38" s="26" t="s">
        <v>23</v>
      </c>
      <c r="C38" s="90" t="s">
        <v>92</v>
      </c>
      <c r="D38" s="26" t="s">
        <v>36</v>
      </c>
      <c r="E38" s="84" t="s">
        <v>34</v>
      </c>
      <c r="F38" s="84">
        <v>1</v>
      </c>
      <c r="G38" s="90">
        <v>0.9</v>
      </c>
      <c r="H38" s="90"/>
      <c r="I38" s="101" t="s">
        <v>37</v>
      </c>
      <c r="J38" s="102">
        <f t="shared" si="5"/>
        <v>1.836</v>
      </c>
      <c r="K38" s="105" t="s">
        <v>62</v>
      </c>
    </row>
    <row r="39" s="81" customFormat="1" ht="14.4" spans="1:11">
      <c r="A39" s="84" t="s">
        <v>7</v>
      </c>
      <c r="B39" s="26" t="s">
        <v>23</v>
      </c>
      <c r="C39" s="84" t="s">
        <v>42</v>
      </c>
      <c r="D39" s="84" t="s">
        <v>93</v>
      </c>
      <c r="E39" s="84" t="s">
        <v>61</v>
      </c>
      <c r="F39" s="84">
        <v>2733</v>
      </c>
      <c r="G39" s="93">
        <v>2700</v>
      </c>
      <c r="H39" s="88">
        <v>0.23</v>
      </c>
      <c r="I39" s="99" t="s">
        <v>44</v>
      </c>
      <c r="J39" s="103">
        <f>16690/1000*H39*G39</f>
        <v>10364.49</v>
      </c>
      <c r="K39" s="105" t="s">
        <v>62</v>
      </c>
    </row>
    <row r="40" s="81" customFormat="1" ht="15.6" spans="1:11">
      <c r="A40" s="84" t="s">
        <v>7</v>
      </c>
      <c r="B40" s="26" t="s">
        <v>23</v>
      </c>
      <c r="C40" s="84" t="s">
        <v>53</v>
      </c>
      <c r="D40" s="26" t="s">
        <v>36</v>
      </c>
      <c r="E40" s="84" t="s">
        <v>34</v>
      </c>
      <c r="F40" s="84">
        <v>2</v>
      </c>
      <c r="G40" s="90">
        <v>5</v>
      </c>
      <c r="H40" s="90"/>
      <c r="I40" s="101" t="s">
        <v>37</v>
      </c>
      <c r="J40" s="102">
        <f t="shared" ref="J40:J46" si="6">2040/1000*G40</f>
        <v>10.2</v>
      </c>
      <c r="K40" s="105" t="s">
        <v>62</v>
      </c>
    </row>
    <row r="41" s="81" customFormat="1" ht="14.4" spans="1:11">
      <c r="A41" s="84" t="s">
        <v>7</v>
      </c>
      <c r="B41" s="26" t="s">
        <v>23</v>
      </c>
      <c r="C41" s="84" t="s">
        <v>94</v>
      </c>
      <c r="D41" s="26" t="s">
        <v>95</v>
      </c>
      <c r="E41" s="94" t="s">
        <v>70</v>
      </c>
      <c r="F41" s="84">
        <v>6</v>
      </c>
      <c r="G41" s="26">
        <v>1140</v>
      </c>
      <c r="H41" s="90"/>
      <c r="I41" s="26" t="s">
        <v>96</v>
      </c>
      <c r="J41" s="102">
        <f>12710/1000*G41</f>
        <v>14489.4</v>
      </c>
      <c r="K41" s="105" t="s">
        <v>62</v>
      </c>
    </row>
    <row r="42" s="81" customFormat="1" ht="14.4" spans="1:11">
      <c r="A42" s="84" t="s">
        <v>7</v>
      </c>
      <c r="B42" s="26" t="s">
        <v>23</v>
      </c>
      <c r="C42" s="84" t="s">
        <v>94</v>
      </c>
      <c r="D42" s="26" t="s">
        <v>97</v>
      </c>
      <c r="E42" s="94" t="s">
        <v>70</v>
      </c>
      <c r="F42" s="84">
        <v>1</v>
      </c>
      <c r="G42" s="90">
        <v>190</v>
      </c>
      <c r="H42" s="90"/>
      <c r="I42" s="26" t="s">
        <v>98</v>
      </c>
      <c r="J42" s="102">
        <f>13050/1000*G42</f>
        <v>2479.5</v>
      </c>
      <c r="K42" s="105" t="s">
        <v>62</v>
      </c>
    </row>
    <row r="43" s="81" customFormat="1" ht="15.6" spans="1:11">
      <c r="A43" s="84" t="s">
        <v>7</v>
      </c>
      <c r="B43" s="26" t="s">
        <v>23</v>
      </c>
      <c r="C43" s="84" t="s">
        <v>99</v>
      </c>
      <c r="D43" s="26" t="s">
        <v>36</v>
      </c>
      <c r="E43" s="84" t="s">
        <v>34</v>
      </c>
      <c r="F43" s="84">
        <v>1</v>
      </c>
      <c r="G43" s="90">
        <v>9.5</v>
      </c>
      <c r="H43" s="90"/>
      <c r="I43" s="101" t="s">
        <v>37</v>
      </c>
      <c r="J43" s="102">
        <f t="shared" si="6"/>
        <v>19.38</v>
      </c>
      <c r="K43" s="105" t="s">
        <v>62</v>
      </c>
    </row>
    <row r="44" s="81" customFormat="1" ht="15.6" spans="1:11">
      <c r="A44" s="84" t="s">
        <v>7</v>
      </c>
      <c r="B44" s="26" t="s">
        <v>23</v>
      </c>
      <c r="C44" s="84" t="s">
        <v>100</v>
      </c>
      <c r="D44" s="26" t="s">
        <v>36</v>
      </c>
      <c r="E44" s="84" t="s">
        <v>34</v>
      </c>
      <c r="F44" s="84">
        <v>1</v>
      </c>
      <c r="G44" s="90">
        <v>10</v>
      </c>
      <c r="H44" s="90"/>
      <c r="I44" s="101" t="s">
        <v>37</v>
      </c>
      <c r="J44" s="102">
        <f t="shared" si="6"/>
        <v>20.4</v>
      </c>
      <c r="K44" s="105" t="s">
        <v>62</v>
      </c>
    </row>
    <row r="45" s="81" customFormat="1" ht="15.6" spans="1:11">
      <c r="A45" s="84" t="s">
        <v>7</v>
      </c>
      <c r="B45" s="26" t="s">
        <v>23</v>
      </c>
      <c r="C45" s="84" t="s">
        <v>101</v>
      </c>
      <c r="D45" s="26" t="s">
        <v>36</v>
      </c>
      <c r="E45" s="84" t="s">
        <v>34</v>
      </c>
      <c r="F45" s="84">
        <v>4</v>
      </c>
      <c r="G45" s="90">
        <v>8</v>
      </c>
      <c r="H45" s="90"/>
      <c r="I45" s="101" t="s">
        <v>37</v>
      </c>
      <c r="J45" s="102">
        <f t="shared" si="6"/>
        <v>16.32</v>
      </c>
      <c r="K45" s="105" t="s">
        <v>62</v>
      </c>
    </row>
    <row r="46" s="81" customFormat="1" ht="15.6" spans="1:11">
      <c r="A46" s="84" t="s">
        <v>7</v>
      </c>
      <c r="B46" s="26" t="s">
        <v>23</v>
      </c>
      <c r="C46" s="84" t="s">
        <v>102</v>
      </c>
      <c r="D46" s="26" t="s">
        <v>36</v>
      </c>
      <c r="E46" s="84" t="s">
        <v>34</v>
      </c>
      <c r="F46" s="84">
        <v>1</v>
      </c>
      <c r="G46" s="90">
        <v>0.5</v>
      </c>
      <c r="H46" s="90"/>
      <c r="I46" s="101" t="s">
        <v>37</v>
      </c>
      <c r="J46" s="102">
        <f t="shared" si="6"/>
        <v>1.02</v>
      </c>
      <c r="K46" s="105" t="s">
        <v>62</v>
      </c>
    </row>
    <row r="47" s="81" customFormat="1" ht="15.6" spans="1:11">
      <c r="A47" s="84" t="s">
        <v>7</v>
      </c>
      <c r="B47" s="26" t="s">
        <v>23</v>
      </c>
      <c r="C47" s="90" t="s">
        <v>103</v>
      </c>
      <c r="D47" s="90" t="s">
        <v>40</v>
      </c>
      <c r="E47" s="84" t="s">
        <v>34</v>
      </c>
      <c r="F47" s="84">
        <v>4</v>
      </c>
      <c r="G47" s="84" t="s">
        <v>27</v>
      </c>
      <c r="H47" s="90"/>
      <c r="I47" s="101">
        <v>102</v>
      </c>
      <c r="J47" s="100">
        <f t="shared" ref="J47:J56" si="7">F47*I47</f>
        <v>408</v>
      </c>
      <c r="K47" s="85" t="s">
        <v>71</v>
      </c>
    </row>
    <row r="48" customHeight="1" spans="1:11">
      <c r="A48" s="26" t="s">
        <v>8</v>
      </c>
      <c r="B48" s="26" t="s">
        <v>23</v>
      </c>
      <c r="C48" s="95" t="s">
        <v>104</v>
      </c>
      <c r="D48" s="95" t="s">
        <v>104</v>
      </c>
      <c r="E48" s="26" t="s">
        <v>70</v>
      </c>
      <c r="F48" s="26">
        <v>1</v>
      </c>
      <c r="G48" s="84"/>
      <c r="H48" s="84"/>
      <c r="I48" s="26">
        <v>108</v>
      </c>
      <c r="J48" s="100">
        <f>I48*F48</f>
        <v>108</v>
      </c>
      <c r="K48" s="26" t="s">
        <v>105</v>
      </c>
    </row>
    <row r="49" customHeight="1" spans="1:11">
      <c r="A49" s="26" t="s">
        <v>8</v>
      </c>
      <c r="B49" s="26" t="s">
        <v>23</v>
      </c>
      <c r="C49" s="95" t="s">
        <v>106</v>
      </c>
      <c r="D49" s="95" t="s">
        <v>106</v>
      </c>
      <c r="E49" s="26" t="s">
        <v>70</v>
      </c>
      <c r="F49" s="26">
        <v>1</v>
      </c>
      <c r="G49" s="84"/>
      <c r="H49" s="84"/>
      <c r="I49" s="26">
        <v>214</v>
      </c>
      <c r="J49" s="100">
        <f>I49*F49</f>
        <v>214</v>
      </c>
      <c r="K49" s="26" t="s">
        <v>105</v>
      </c>
    </row>
    <row r="50" customHeight="1" spans="1:11">
      <c r="A50" s="26" t="s">
        <v>8</v>
      </c>
      <c r="B50" s="26" t="s">
        <v>23</v>
      </c>
      <c r="C50" s="91" t="s">
        <v>78</v>
      </c>
      <c r="D50" s="91" t="s">
        <v>78</v>
      </c>
      <c r="E50" s="26" t="s">
        <v>70</v>
      </c>
      <c r="F50" s="26">
        <v>3</v>
      </c>
      <c r="G50" s="84"/>
      <c r="H50" s="84"/>
      <c r="I50" s="26">
        <v>396</v>
      </c>
      <c r="J50" s="100">
        <f t="shared" si="7"/>
        <v>1188</v>
      </c>
      <c r="K50" s="26" t="s">
        <v>105</v>
      </c>
    </row>
    <row r="51" customHeight="1" spans="1:11">
      <c r="A51" s="26" t="s">
        <v>8</v>
      </c>
      <c r="B51" s="26" t="s">
        <v>23</v>
      </c>
      <c r="C51" s="95" t="s">
        <v>72</v>
      </c>
      <c r="D51" s="95" t="s">
        <v>72</v>
      </c>
      <c r="E51" s="26" t="s">
        <v>70</v>
      </c>
      <c r="F51" s="26">
        <v>35</v>
      </c>
      <c r="G51" s="84"/>
      <c r="H51" s="84"/>
      <c r="I51" s="107">
        <v>737</v>
      </c>
      <c r="J51" s="100">
        <f t="shared" si="7"/>
        <v>25795</v>
      </c>
      <c r="K51" s="26" t="s">
        <v>105</v>
      </c>
    </row>
    <row r="52" customHeight="1" spans="1:11">
      <c r="A52" s="26" t="s">
        <v>8</v>
      </c>
      <c r="B52" s="26" t="s">
        <v>23</v>
      </c>
      <c r="C52" s="95" t="s">
        <v>39</v>
      </c>
      <c r="D52" s="95" t="s">
        <v>39</v>
      </c>
      <c r="E52" s="26" t="s">
        <v>34</v>
      </c>
      <c r="F52" s="26">
        <v>1</v>
      </c>
      <c r="G52" s="84"/>
      <c r="H52" s="84"/>
      <c r="I52" s="101">
        <v>102</v>
      </c>
      <c r="J52" s="100">
        <f t="shared" si="7"/>
        <v>102</v>
      </c>
      <c r="K52" s="26" t="s">
        <v>107</v>
      </c>
    </row>
    <row r="53" customHeight="1" spans="1:11">
      <c r="A53" s="26" t="s">
        <v>8</v>
      </c>
      <c r="B53" s="26" t="s">
        <v>23</v>
      </c>
      <c r="C53" s="95" t="s">
        <v>40</v>
      </c>
      <c r="D53" s="95" t="s">
        <v>40</v>
      </c>
      <c r="E53" s="26" t="s">
        <v>108</v>
      </c>
      <c r="F53" s="26">
        <v>8</v>
      </c>
      <c r="G53" s="84"/>
      <c r="H53" s="84"/>
      <c r="I53" s="101">
        <v>102</v>
      </c>
      <c r="J53" s="100">
        <f t="shared" si="7"/>
        <v>816</v>
      </c>
      <c r="K53" s="26" t="s">
        <v>109</v>
      </c>
    </row>
    <row r="54" customHeight="1" spans="1:11">
      <c r="A54" s="26" t="s">
        <v>8</v>
      </c>
      <c r="B54" s="26" t="s">
        <v>23</v>
      </c>
      <c r="C54" s="95" t="s">
        <v>110</v>
      </c>
      <c r="D54" s="95" t="s">
        <v>110</v>
      </c>
      <c r="E54" s="26" t="s">
        <v>34</v>
      </c>
      <c r="F54" s="26">
        <v>1</v>
      </c>
      <c r="G54" s="84"/>
      <c r="H54" s="84"/>
      <c r="I54" s="101">
        <v>102</v>
      </c>
      <c r="J54" s="100">
        <f t="shared" si="7"/>
        <v>102</v>
      </c>
      <c r="K54" s="26" t="s">
        <v>109</v>
      </c>
    </row>
    <row r="55" customHeight="1" spans="1:11">
      <c r="A55" s="26" t="s">
        <v>8</v>
      </c>
      <c r="B55" s="26" t="s">
        <v>23</v>
      </c>
      <c r="C55" s="95" t="s">
        <v>49</v>
      </c>
      <c r="D55" s="95" t="s">
        <v>49</v>
      </c>
      <c r="E55" s="26" t="s">
        <v>26</v>
      </c>
      <c r="F55" s="26">
        <v>18</v>
      </c>
      <c r="G55" s="84"/>
      <c r="H55" s="84"/>
      <c r="I55" s="99">
        <v>16</v>
      </c>
      <c r="J55" s="100">
        <f t="shared" si="7"/>
        <v>288</v>
      </c>
      <c r="K55" s="26" t="s">
        <v>109</v>
      </c>
    </row>
    <row r="56" customHeight="1" spans="1:11">
      <c r="A56" s="26" t="s">
        <v>8</v>
      </c>
      <c r="B56" s="26" t="s">
        <v>23</v>
      </c>
      <c r="C56" s="95" t="s">
        <v>54</v>
      </c>
      <c r="D56" s="95" t="s">
        <v>54</v>
      </c>
      <c r="E56" s="26" t="s">
        <v>34</v>
      </c>
      <c r="F56" s="26">
        <v>4</v>
      </c>
      <c r="G56" s="84"/>
      <c r="H56" s="84"/>
      <c r="I56" s="101">
        <v>159</v>
      </c>
      <c r="J56" s="100">
        <f t="shared" si="7"/>
        <v>636</v>
      </c>
      <c r="K56" s="26" t="s">
        <v>109</v>
      </c>
    </row>
    <row r="57" customHeight="1" spans="1:11">
      <c r="A57" s="42" t="s">
        <v>8</v>
      </c>
      <c r="B57" s="42" t="s">
        <v>23</v>
      </c>
      <c r="C57" s="96" t="s">
        <v>111</v>
      </c>
      <c r="D57" s="96" t="s">
        <v>111</v>
      </c>
      <c r="E57" s="42" t="s">
        <v>34</v>
      </c>
      <c r="F57" s="42">
        <v>19</v>
      </c>
      <c r="G57" s="97"/>
      <c r="H57" s="97"/>
      <c r="I57" s="108" t="s">
        <v>60</v>
      </c>
      <c r="J57" s="109">
        <f>(922*H57+178)*F57</f>
        <v>3382</v>
      </c>
      <c r="K57" s="42" t="s">
        <v>109</v>
      </c>
    </row>
    <row r="58" customHeight="1" spans="1:11">
      <c r="A58" s="26" t="s">
        <v>8</v>
      </c>
      <c r="B58" s="26" t="s">
        <v>23</v>
      </c>
      <c r="C58" s="87" t="s">
        <v>112</v>
      </c>
      <c r="D58" s="87" t="s">
        <v>36</v>
      </c>
      <c r="E58" s="26" t="s">
        <v>34</v>
      </c>
      <c r="F58" s="26">
        <v>7</v>
      </c>
      <c r="G58" s="84">
        <v>140</v>
      </c>
      <c r="H58" s="84"/>
      <c r="I58" s="101" t="s">
        <v>37</v>
      </c>
      <c r="J58" s="102">
        <f t="shared" ref="J58:J68" si="8">2040/1000*G58</f>
        <v>285.6</v>
      </c>
      <c r="K58" s="26" t="s">
        <v>109</v>
      </c>
    </row>
    <row r="59" customHeight="1" spans="1:11">
      <c r="A59" s="26" t="s">
        <v>8</v>
      </c>
      <c r="B59" s="26" t="s">
        <v>23</v>
      </c>
      <c r="C59" s="87" t="s">
        <v>90</v>
      </c>
      <c r="D59" s="87" t="s">
        <v>36</v>
      </c>
      <c r="E59" s="26" t="s">
        <v>34</v>
      </c>
      <c r="F59" s="26">
        <v>2</v>
      </c>
      <c r="G59" s="84">
        <v>1</v>
      </c>
      <c r="H59" s="84"/>
      <c r="I59" s="101" t="s">
        <v>37</v>
      </c>
      <c r="J59" s="102">
        <f t="shared" si="8"/>
        <v>2.04</v>
      </c>
      <c r="K59" s="26" t="s">
        <v>113</v>
      </c>
    </row>
    <row r="60" customHeight="1" spans="1:11">
      <c r="A60" s="26" t="s">
        <v>8</v>
      </c>
      <c r="B60" s="26" t="s">
        <v>23</v>
      </c>
      <c r="C60" s="98" t="s">
        <v>91</v>
      </c>
      <c r="D60" s="87" t="s">
        <v>36</v>
      </c>
      <c r="E60" s="26" t="s">
        <v>34</v>
      </c>
      <c r="F60" s="26">
        <v>2</v>
      </c>
      <c r="G60" s="85">
        <v>1</v>
      </c>
      <c r="H60" s="85"/>
      <c r="I60" s="101" t="s">
        <v>37</v>
      </c>
      <c r="J60" s="102">
        <f t="shared" si="8"/>
        <v>2.04</v>
      </c>
      <c r="K60" s="26" t="s">
        <v>109</v>
      </c>
    </row>
    <row r="61" customHeight="1" spans="1:11">
      <c r="A61" s="26" t="s">
        <v>8</v>
      </c>
      <c r="B61" s="26" t="s">
        <v>23</v>
      </c>
      <c r="C61" s="87" t="s">
        <v>114</v>
      </c>
      <c r="D61" s="87" t="s">
        <v>36</v>
      </c>
      <c r="E61" s="26" t="s">
        <v>34</v>
      </c>
      <c r="F61" s="26">
        <v>1</v>
      </c>
      <c r="G61" s="85">
        <v>1</v>
      </c>
      <c r="H61" s="85"/>
      <c r="I61" s="101" t="s">
        <v>37</v>
      </c>
      <c r="J61" s="102">
        <f t="shared" si="8"/>
        <v>2.04</v>
      </c>
      <c r="K61" s="26" t="s">
        <v>109</v>
      </c>
    </row>
    <row r="62" customHeight="1" spans="1:11">
      <c r="A62" s="26" t="s">
        <v>8</v>
      </c>
      <c r="B62" s="26" t="s">
        <v>23</v>
      </c>
      <c r="C62" s="87" t="s">
        <v>115</v>
      </c>
      <c r="D62" s="87" t="s">
        <v>36</v>
      </c>
      <c r="E62" s="26" t="s">
        <v>34</v>
      </c>
      <c r="F62" s="26">
        <v>1</v>
      </c>
      <c r="G62" s="85">
        <v>1</v>
      </c>
      <c r="H62" s="85"/>
      <c r="I62" s="101" t="s">
        <v>37</v>
      </c>
      <c r="J62" s="102">
        <f t="shared" si="8"/>
        <v>2.04</v>
      </c>
      <c r="K62" s="26" t="s">
        <v>109</v>
      </c>
    </row>
    <row r="63" customHeight="1" spans="1:11">
      <c r="A63" s="26" t="s">
        <v>8</v>
      </c>
      <c r="B63" s="26" t="s">
        <v>23</v>
      </c>
      <c r="C63" s="87" t="s">
        <v>116</v>
      </c>
      <c r="D63" s="87" t="s">
        <v>36</v>
      </c>
      <c r="E63" s="26" t="s">
        <v>108</v>
      </c>
      <c r="F63" s="26">
        <v>1</v>
      </c>
      <c r="G63" s="85">
        <v>1</v>
      </c>
      <c r="H63" s="85"/>
      <c r="I63" s="101" t="s">
        <v>37</v>
      </c>
      <c r="J63" s="102">
        <f t="shared" si="8"/>
        <v>2.04</v>
      </c>
      <c r="K63" s="26" t="s">
        <v>109</v>
      </c>
    </row>
    <row r="64" customHeight="1" spans="1:11">
      <c r="A64" s="26" t="s">
        <v>8</v>
      </c>
      <c r="B64" s="26" t="s">
        <v>23</v>
      </c>
      <c r="C64" s="87" t="s">
        <v>88</v>
      </c>
      <c r="D64" s="87" t="s">
        <v>36</v>
      </c>
      <c r="E64" s="26" t="s">
        <v>34</v>
      </c>
      <c r="F64" s="26">
        <v>4</v>
      </c>
      <c r="G64" s="85">
        <v>2</v>
      </c>
      <c r="H64" s="85"/>
      <c r="I64" s="101" t="s">
        <v>37</v>
      </c>
      <c r="J64" s="102">
        <f t="shared" si="8"/>
        <v>4.08</v>
      </c>
      <c r="K64" s="26" t="s">
        <v>109</v>
      </c>
    </row>
    <row r="65" customHeight="1" spans="1:11">
      <c r="A65" s="26" t="s">
        <v>8</v>
      </c>
      <c r="B65" s="26" t="s">
        <v>23</v>
      </c>
      <c r="C65" s="87" t="s">
        <v>53</v>
      </c>
      <c r="D65" s="87" t="s">
        <v>36</v>
      </c>
      <c r="E65" s="26" t="s">
        <v>34</v>
      </c>
      <c r="F65" s="26">
        <v>43</v>
      </c>
      <c r="G65" s="85">
        <v>86</v>
      </c>
      <c r="H65" s="85"/>
      <c r="I65" s="101" t="s">
        <v>37</v>
      </c>
      <c r="J65" s="102">
        <f t="shared" si="8"/>
        <v>175.44</v>
      </c>
      <c r="K65" s="26" t="s">
        <v>109</v>
      </c>
    </row>
    <row r="66" customHeight="1" spans="1:11">
      <c r="A66" s="26" t="s">
        <v>8</v>
      </c>
      <c r="B66" s="26" t="s">
        <v>23</v>
      </c>
      <c r="C66" s="87" t="s">
        <v>52</v>
      </c>
      <c r="D66" s="87" t="s">
        <v>36</v>
      </c>
      <c r="E66" s="26" t="s">
        <v>64</v>
      </c>
      <c r="F66" s="26">
        <v>10</v>
      </c>
      <c r="G66" s="85">
        <v>150</v>
      </c>
      <c r="H66" s="85"/>
      <c r="I66" s="101" t="s">
        <v>37</v>
      </c>
      <c r="J66" s="102">
        <f t="shared" si="8"/>
        <v>306</v>
      </c>
      <c r="K66" s="26" t="s">
        <v>109</v>
      </c>
    </row>
    <row r="67" customHeight="1" spans="1:11">
      <c r="A67" s="26" t="s">
        <v>8</v>
      </c>
      <c r="B67" s="26" t="s">
        <v>23</v>
      </c>
      <c r="C67" s="87" t="s">
        <v>117</v>
      </c>
      <c r="D67" s="87" t="s">
        <v>36</v>
      </c>
      <c r="E67" s="26" t="s">
        <v>34</v>
      </c>
      <c r="F67" s="26">
        <v>1</v>
      </c>
      <c r="G67" s="85">
        <v>1</v>
      </c>
      <c r="H67" s="85"/>
      <c r="I67" s="101" t="s">
        <v>37</v>
      </c>
      <c r="J67" s="102">
        <f t="shared" si="8"/>
        <v>2.04</v>
      </c>
      <c r="K67" s="26" t="s">
        <v>109</v>
      </c>
    </row>
    <row r="68" customHeight="1" spans="1:11">
      <c r="A68" s="26" t="s">
        <v>8</v>
      </c>
      <c r="B68" s="26" t="s">
        <v>23</v>
      </c>
      <c r="C68" s="87" t="s">
        <v>118</v>
      </c>
      <c r="D68" s="87" t="s">
        <v>36</v>
      </c>
      <c r="E68" s="26" t="s">
        <v>34</v>
      </c>
      <c r="F68" s="26">
        <v>11</v>
      </c>
      <c r="G68" s="85">
        <v>33</v>
      </c>
      <c r="H68" s="85"/>
      <c r="I68" s="101" t="s">
        <v>37</v>
      </c>
      <c r="J68" s="102">
        <f t="shared" si="8"/>
        <v>67.32</v>
      </c>
      <c r="K68" s="26" t="s">
        <v>109</v>
      </c>
    </row>
    <row r="69" customHeight="1" spans="1:11">
      <c r="A69" s="26" t="s">
        <v>8</v>
      </c>
      <c r="B69" s="26" t="s">
        <v>23</v>
      </c>
      <c r="C69" s="87" t="s">
        <v>119</v>
      </c>
      <c r="D69" s="87" t="s">
        <v>93</v>
      </c>
      <c r="E69" s="26" t="s">
        <v>61</v>
      </c>
      <c r="F69" s="26">
        <v>7</v>
      </c>
      <c r="G69" s="85">
        <v>4</v>
      </c>
      <c r="H69" s="88">
        <v>0.5</v>
      </c>
      <c r="I69" s="99" t="s">
        <v>44</v>
      </c>
      <c r="J69" s="103">
        <f>16690/1000*H69*G69</f>
        <v>33.38</v>
      </c>
      <c r="K69" s="26"/>
    </row>
    <row r="70" customHeight="1" spans="1:11">
      <c r="A70" s="26" t="s">
        <v>8</v>
      </c>
      <c r="B70" s="26" t="s">
        <v>23</v>
      </c>
      <c r="C70" s="87" t="s">
        <v>120</v>
      </c>
      <c r="D70" s="87" t="s">
        <v>121</v>
      </c>
      <c r="E70" s="26" t="s">
        <v>61</v>
      </c>
      <c r="F70" s="26">
        <v>2</v>
      </c>
      <c r="G70" s="85">
        <v>2</v>
      </c>
      <c r="H70" s="88">
        <v>0.5</v>
      </c>
      <c r="I70" s="101" t="s">
        <v>47</v>
      </c>
      <c r="J70" s="103">
        <f>67710/1000*H70*G70</f>
        <v>67.71</v>
      </c>
      <c r="K70" s="26"/>
    </row>
    <row r="71" customHeight="1" spans="1:10">
      <c r="A71" s="84" t="s">
        <v>9</v>
      </c>
      <c r="B71" s="26" t="s">
        <v>23</v>
      </c>
      <c r="C71" s="84" t="s">
        <v>122</v>
      </c>
      <c r="D71" s="84" t="s">
        <v>122</v>
      </c>
      <c r="E71" s="84" t="s">
        <v>70</v>
      </c>
      <c r="F71" s="84">
        <v>2</v>
      </c>
      <c r="G71" s="84" t="s">
        <v>123</v>
      </c>
      <c r="H71" s="84"/>
      <c r="I71" s="37">
        <v>505</v>
      </c>
      <c r="J71" s="100">
        <f t="shared" ref="J71:J74" si="9">I71*F71</f>
        <v>1010</v>
      </c>
    </row>
    <row r="72" customHeight="1" spans="1:10">
      <c r="A72" s="84" t="s">
        <v>9</v>
      </c>
      <c r="B72" s="26" t="s">
        <v>23</v>
      </c>
      <c r="C72" s="84" t="s">
        <v>78</v>
      </c>
      <c r="D72" s="84" t="s">
        <v>78</v>
      </c>
      <c r="E72" s="84" t="s">
        <v>70</v>
      </c>
      <c r="F72" s="84">
        <v>1</v>
      </c>
      <c r="G72" s="84" t="s">
        <v>123</v>
      </c>
      <c r="H72" s="84"/>
      <c r="I72" s="26">
        <v>396</v>
      </c>
      <c r="J72" s="100">
        <f t="shared" si="9"/>
        <v>396</v>
      </c>
    </row>
    <row r="73" customHeight="1" spans="1:10">
      <c r="A73" s="84" t="s">
        <v>9</v>
      </c>
      <c r="B73" s="26" t="s">
        <v>23</v>
      </c>
      <c r="C73" s="84" t="s">
        <v>124</v>
      </c>
      <c r="D73" s="84" t="s">
        <v>124</v>
      </c>
      <c r="E73" s="84" t="s">
        <v>70</v>
      </c>
      <c r="F73" s="84">
        <v>12</v>
      </c>
      <c r="G73" s="84" t="s">
        <v>123</v>
      </c>
      <c r="H73" s="84"/>
      <c r="I73" s="26">
        <v>737</v>
      </c>
      <c r="J73" s="100">
        <f t="shared" si="9"/>
        <v>8844</v>
      </c>
    </row>
    <row r="74" customHeight="1" spans="1:10">
      <c r="A74" s="84" t="s">
        <v>9</v>
      </c>
      <c r="B74" s="26" t="s">
        <v>23</v>
      </c>
      <c r="C74" s="84" t="s">
        <v>25</v>
      </c>
      <c r="D74" s="84" t="s">
        <v>25</v>
      </c>
      <c r="E74" s="84" t="s">
        <v>70</v>
      </c>
      <c r="F74" s="84">
        <v>9</v>
      </c>
      <c r="G74" s="84" t="s">
        <v>123</v>
      </c>
      <c r="H74" s="84"/>
      <c r="I74" s="26">
        <v>910</v>
      </c>
      <c r="J74" s="100">
        <f t="shared" si="9"/>
        <v>8190</v>
      </c>
    </row>
    <row r="75" customHeight="1" spans="1:10">
      <c r="A75" s="84" t="s">
        <v>9</v>
      </c>
      <c r="B75" s="26" t="s">
        <v>23</v>
      </c>
      <c r="C75" s="84" t="s">
        <v>103</v>
      </c>
      <c r="D75" s="84" t="s">
        <v>40</v>
      </c>
      <c r="E75" s="84" t="s">
        <v>34</v>
      </c>
      <c r="F75" s="84">
        <v>12</v>
      </c>
      <c r="G75" s="84" t="s">
        <v>123</v>
      </c>
      <c r="H75" s="84"/>
      <c r="I75" s="101">
        <v>102</v>
      </c>
      <c r="J75" s="100">
        <f>F75*I75</f>
        <v>1224</v>
      </c>
    </row>
    <row r="76" customHeight="1" spans="1:10">
      <c r="A76" s="84" t="s">
        <v>9</v>
      </c>
      <c r="B76" s="26" t="s">
        <v>23</v>
      </c>
      <c r="C76" s="84" t="s">
        <v>125</v>
      </c>
      <c r="D76" s="84" t="s">
        <v>125</v>
      </c>
      <c r="E76" s="84" t="s">
        <v>34</v>
      </c>
      <c r="F76" s="84">
        <v>2</v>
      </c>
      <c r="G76" s="84" t="s">
        <v>123</v>
      </c>
      <c r="H76" s="84"/>
      <c r="I76" s="101">
        <v>159</v>
      </c>
      <c r="J76" s="100">
        <f>F76*I76</f>
        <v>318</v>
      </c>
    </row>
    <row r="77" customHeight="1" spans="1:10">
      <c r="A77" s="84" t="s">
        <v>9</v>
      </c>
      <c r="B77" s="26" t="s">
        <v>23</v>
      </c>
      <c r="C77" s="84" t="s">
        <v>58</v>
      </c>
      <c r="D77" s="84" t="s">
        <v>58</v>
      </c>
      <c r="E77" s="84" t="s">
        <v>64</v>
      </c>
      <c r="F77" s="84">
        <v>31</v>
      </c>
      <c r="G77" s="84" t="s">
        <v>123</v>
      </c>
      <c r="H77" s="88">
        <v>0.1</v>
      </c>
      <c r="I77" s="101" t="s">
        <v>60</v>
      </c>
      <c r="J77" s="104">
        <f>(922*H77+178)*F77</f>
        <v>8376.2</v>
      </c>
    </row>
    <row r="78" customHeight="1" spans="1:11">
      <c r="A78" s="84" t="s">
        <v>9</v>
      </c>
      <c r="B78" s="26" t="s">
        <v>23</v>
      </c>
      <c r="C78" s="84" t="s">
        <v>126</v>
      </c>
      <c r="D78" s="84" t="s">
        <v>49</v>
      </c>
      <c r="E78" s="84" t="s">
        <v>34</v>
      </c>
      <c r="F78" s="84">
        <v>15</v>
      </c>
      <c r="G78" s="84" t="s">
        <v>123</v>
      </c>
      <c r="H78" s="84"/>
      <c r="I78" s="99">
        <v>16</v>
      </c>
      <c r="J78" s="100">
        <f>I78*F78</f>
        <v>240</v>
      </c>
      <c r="K78" s="84" t="s">
        <v>127</v>
      </c>
    </row>
    <row r="79" customHeight="1" spans="1:10">
      <c r="A79" s="84" t="s">
        <v>9</v>
      </c>
      <c r="B79" s="26" t="s">
        <v>23</v>
      </c>
      <c r="C79" s="84" t="s">
        <v>128</v>
      </c>
      <c r="D79" s="26" t="s">
        <v>36</v>
      </c>
      <c r="E79" s="84" t="s">
        <v>34</v>
      </c>
      <c r="F79" s="84">
        <v>2</v>
      </c>
      <c r="G79" s="84">
        <v>40</v>
      </c>
      <c r="H79" s="84"/>
      <c r="I79" s="101" t="s">
        <v>37</v>
      </c>
      <c r="J79" s="102">
        <f t="shared" ref="J79:J81" si="10">2040/1000*G79</f>
        <v>81.6</v>
      </c>
    </row>
    <row r="80" customHeight="1" spans="1:10">
      <c r="A80" s="84" t="s">
        <v>9</v>
      </c>
      <c r="B80" s="26" t="s">
        <v>23</v>
      </c>
      <c r="C80" s="84" t="s">
        <v>112</v>
      </c>
      <c r="D80" s="26" t="s">
        <v>36</v>
      </c>
      <c r="E80" s="84" t="s">
        <v>64</v>
      </c>
      <c r="F80" s="84">
        <v>2</v>
      </c>
      <c r="G80" s="84">
        <v>28</v>
      </c>
      <c r="H80" s="84"/>
      <c r="I80" s="101" t="s">
        <v>37</v>
      </c>
      <c r="J80" s="102">
        <f t="shared" si="10"/>
        <v>57.12</v>
      </c>
    </row>
    <row r="81" customHeight="1" spans="1:10">
      <c r="A81" s="84" t="s">
        <v>9</v>
      </c>
      <c r="B81" s="26" t="s">
        <v>23</v>
      </c>
      <c r="C81" s="84" t="s">
        <v>91</v>
      </c>
      <c r="D81" s="26" t="s">
        <v>36</v>
      </c>
      <c r="E81" s="84" t="s">
        <v>34</v>
      </c>
      <c r="F81" s="84">
        <v>2</v>
      </c>
      <c r="G81" s="84">
        <v>1</v>
      </c>
      <c r="H81" s="84"/>
      <c r="I81" s="101" t="s">
        <v>37</v>
      </c>
      <c r="J81" s="102">
        <f t="shared" si="10"/>
        <v>2.04</v>
      </c>
    </row>
    <row r="82" customHeight="1" spans="1:10">
      <c r="A82" s="84" t="s">
        <v>9</v>
      </c>
      <c r="B82" s="26" t="s">
        <v>23</v>
      </c>
      <c r="C82" s="84" t="s">
        <v>129</v>
      </c>
      <c r="D82" s="26" t="s">
        <v>81</v>
      </c>
      <c r="E82" s="84" t="s">
        <v>34</v>
      </c>
      <c r="F82" s="84">
        <v>1</v>
      </c>
      <c r="G82" s="84">
        <v>1</v>
      </c>
      <c r="H82" s="88">
        <v>1</v>
      </c>
      <c r="I82" s="101" t="s">
        <v>47</v>
      </c>
      <c r="J82" s="103">
        <f>67710/1000*H82*G82</f>
        <v>67.71</v>
      </c>
    </row>
    <row r="83" customHeight="1" spans="1:10">
      <c r="A83" s="84" t="s">
        <v>9</v>
      </c>
      <c r="B83" s="26" t="s">
        <v>23</v>
      </c>
      <c r="C83" s="84" t="s">
        <v>114</v>
      </c>
      <c r="D83" s="26" t="s">
        <v>36</v>
      </c>
      <c r="E83" s="84" t="s">
        <v>34</v>
      </c>
      <c r="F83" s="84">
        <v>3</v>
      </c>
      <c r="G83" s="84">
        <v>1</v>
      </c>
      <c r="H83" s="84"/>
      <c r="I83" s="101" t="s">
        <v>37</v>
      </c>
      <c r="J83" s="102">
        <f t="shared" ref="J83:J90" si="11">2040/1000*G83</f>
        <v>2.04</v>
      </c>
    </row>
    <row r="84" customHeight="1" spans="1:10">
      <c r="A84" s="84" t="s">
        <v>9</v>
      </c>
      <c r="B84" s="26" t="s">
        <v>23</v>
      </c>
      <c r="C84" s="84" t="s">
        <v>130</v>
      </c>
      <c r="D84" s="26" t="s">
        <v>36</v>
      </c>
      <c r="E84" s="84" t="s">
        <v>34</v>
      </c>
      <c r="F84" s="84">
        <v>2</v>
      </c>
      <c r="G84" s="84">
        <v>1</v>
      </c>
      <c r="H84" s="84"/>
      <c r="I84" s="101" t="s">
        <v>37</v>
      </c>
      <c r="J84" s="102">
        <f t="shared" si="11"/>
        <v>2.04</v>
      </c>
    </row>
    <row r="85" customHeight="1" spans="1:10">
      <c r="A85" s="84" t="s">
        <v>9</v>
      </c>
      <c r="B85" s="26" t="s">
        <v>23</v>
      </c>
      <c r="C85" s="84" t="s">
        <v>113</v>
      </c>
      <c r="D85" s="26" t="s">
        <v>36</v>
      </c>
      <c r="E85" s="84" t="s">
        <v>34</v>
      </c>
      <c r="F85" s="84">
        <v>3</v>
      </c>
      <c r="G85" s="84">
        <v>1</v>
      </c>
      <c r="H85" s="84"/>
      <c r="I85" s="101" t="s">
        <v>37</v>
      </c>
      <c r="J85" s="102">
        <f t="shared" si="11"/>
        <v>2.04</v>
      </c>
    </row>
    <row r="86" customHeight="1" spans="1:10">
      <c r="A86" s="84" t="s">
        <v>9</v>
      </c>
      <c r="B86" s="26" t="s">
        <v>23</v>
      </c>
      <c r="C86" s="84" t="s">
        <v>131</v>
      </c>
      <c r="D86" s="26" t="s">
        <v>36</v>
      </c>
      <c r="E86" s="84" t="s">
        <v>34</v>
      </c>
      <c r="F86" s="84">
        <v>19</v>
      </c>
      <c r="G86" s="84">
        <v>10</v>
      </c>
      <c r="H86" s="84"/>
      <c r="I86" s="101" t="s">
        <v>37</v>
      </c>
      <c r="J86" s="102">
        <f t="shared" si="11"/>
        <v>20.4</v>
      </c>
    </row>
    <row r="87" customHeight="1" spans="1:10">
      <c r="A87" s="84" t="s">
        <v>9</v>
      </c>
      <c r="B87" s="26" t="s">
        <v>23</v>
      </c>
      <c r="C87" s="84" t="s">
        <v>88</v>
      </c>
      <c r="D87" s="26" t="s">
        <v>36</v>
      </c>
      <c r="E87" s="84" t="s">
        <v>34</v>
      </c>
      <c r="F87" s="84">
        <v>5</v>
      </c>
      <c r="G87" s="84">
        <v>1</v>
      </c>
      <c r="H87" s="84"/>
      <c r="I87" s="101" t="s">
        <v>37</v>
      </c>
      <c r="J87" s="102">
        <f t="shared" si="11"/>
        <v>2.04</v>
      </c>
    </row>
    <row r="88" customHeight="1" spans="1:10">
      <c r="A88" s="84" t="s">
        <v>9</v>
      </c>
      <c r="B88" s="26" t="s">
        <v>23</v>
      </c>
      <c r="C88" s="84" t="s">
        <v>132</v>
      </c>
      <c r="D88" s="26" t="s">
        <v>36</v>
      </c>
      <c r="E88" s="84" t="s">
        <v>34</v>
      </c>
      <c r="F88" s="84">
        <v>4</v>
      </c>
      <c r="G88" s="84">
        <v>7</v>
      </c>
      <c r="H88" s="84"/>
      <c r="I88" s="101" t="s">
        <v>37</v>
      </c>
      <c r="J88" s="102">
        <f t="shared" si="11"/>
        <v>14.28</v>
      </c>
    </row>
    <row r="89" customHeight="1" spans="1:10">
      <c r="A89" s="84" t="s">
        <v>9</v>
      </c>
      <c r="B89" s="26" t="s">
        <v>23</v>
      </c>
      <c r="C89" s="84" t="s">
        <v>133</v>
      </c>
      <c r="D89" s="26" t="s">
        <v>36</v>
      </c>
      <c r="E89" s="84" t="s">
        <v>70</v>
      </c>
      <c r="F89" s="84">
        <v>1</v>
      </c>
      <c r="G89" s="84">
        <v>60</v>
      </c>
      <c r="H89" s="84"/>
      <c r="I89" s="101" t="s">
        <v>37</v>
      </c>
      <c r="J89" s="102">
        <f t="shared" si="11"/>
        <v>122.4</v>
      </c>
    </row>
    <row r="90" customHeight="1" spans="1:10">
      <c r="A90" s="84" t="s">
        <v>9</v>
      </c>
      <c r="B90" s="26" t="s">
        <v>23</v>
      </c>
      <c r="C90" s="84" t="s">
        <v>52</v>
      </c>
      <c r="D90" s="26" t="s">
        <v>36</v>
      </c>
      <c r="E90" s="84" t="s">
        <v>64</v>
      </c>
      <c r="F90" s="84">
        <v>15</v>
      </c>
      <c r="G90" s="84">
        <v>225</v>
      </c>
      <c r="H90" s="84"/>
      <c r="I90" s="101" t="s">
        <v>37</v>
      </c>
      <c r="J90" s="102">
        <f t="shared" si="11"/>
        <v>459</v>
      </c>
    </row>
    <row r="91" customHeight="1" spans="1:10">
      <c r="A91" s="84" t="s">
        <v>9</v>
      </c>
      <c r="B91" s="26" t="s">
        <v>23</v>
      </c>
      <c r="C91" s="84" t="s">
        <v>28</v>
      </c>
      <c r="D91" s="26" t="s">
        <v>81</v>
      </c>
      <c r="E91" s="84" t="s">
        <v>43</v>
      </c>
      <c r="F91" s="84">
        <v>2</v>
      </c>
      <c r="G91" s="84">
        <v>1</v>
      </c>
      <c r="H91" s="88">
        <v>0.5</v>
      </c>
      <c r="I91" s="101" t="s">
        <v>47</v>
      </c>
      <c r="J91" s="103">
        <f>67710/1000*H91*G91</f>
        <v>33.855</v>
      </c>
    </row>
    <row r="92" customHeight="1" spans="1:10">
      <c r="A92" s="84" t="s">
        <v>9</v>
      </c>
      <c r="B92" s="26" t="s">
        <v>23</v>
      </c>
      <c r="C92" s="84" t="s">
        <v>28</v>
      </c>
      <c r="D92" s="26" t="s">
        <v>81</v>
      </c>
      <c r="E92" s="84" t="s">
        <v>61</v>
      </c>
      <c r="F92" s="84">
        <v>5.5</v>
      </c>
      <c r="G92" s="84">
        <v>3</v>
      </c>
      <c r="H92" s="88">
        <v>0.5</v>
      </c>
      <c r="I92" s="101" t="s">
        <v>47</v>
      </c>
      <c r="J92" s="103">
        <f>67710/1000*H92*G92</f>
        <v>101.565</v>
      </c>
    </row>
    <row r="93" customHeight="1" spans="1:10">
      <c r="A93" s="84" t="s">
        <v>9</v>
      </c>
      <c r="B93" s="26" t="s">
        <v>23</v>
      </c>
      <c r="C93" s="84" t="s">
        <v>134</v>
      </c>
      <c r="D93" s="26" t="s">
        <v>36</v>
      </c>
      <c r="E93" s="84" t="s">
        <v>34</v>
      </c>
      <c r="F93" s="84">
        <v>57</v>
      </c>
      <c r="G93" s="84">
        <v>142</v>
      </c>
      <c r="H93" s="84"/>
      <c r="I93" s="101" t="s">
        <v>37</v>
      </c>
      <c r="J93" s="102">
        <f t="shared" ref="J93:J96" si="12">2040/1000*G93</f>
        <v>289.68</v>
      </c>
    </row>
    <row r="94" customHeight="1" spans="1:10">
      <c r="A94" s="84" t="s">
        <v>9</v>
      </c>
      <c r="B94" s="26" t="s">
        <v>23</v>
      </c>
      <c r="C94" s="84" t="s">
        <v>135</v>
      </c>
      <c r="D94" s="97" t="s">
        <v>40</v>
      </c>
      <c r="E94" s="84" t="s">
        <v>34</v>
      </c>
      <c r="F94" s="84">
        <v>1</v>
      </c>
      <c r="G94" s="97">
        <v>1</v>
      </c>
      <c r="H94" s="84"/>
      <c r="I94" s="101">
        <v>102</v>
      </c>
      <c r="J94" s="102">
        <f>I94*G94</f>
        <v>102</v>
      </c>
    </row>
    <row r="95" customHeight="1" spans="1:10">
      <c r="A95" s="84" t="s">
        <v>9</v>
      </c>
      <c r="B95" s="26" t="s">
        <v>23</v>
      </c>
      <c r="C95" s="84" t="s">
        <v>136</v>
      </c>
      <c r="D95" s="26" t="s">
        <v>36</v>
      </c>
      <c r="E95" s="84" t="s">
        <v>70</v>
      </c>
      <c r="F95" s="84">
        <v>6</v>
      </c>
      <c r="G95" s="84">
        <v>1</v>
      </c>
      <c r="H95" s="84"/>
      <c r="I95" s="101" t="s">
        <v>37</v>
      </c>
      <c r="J95" s="102">
        <f t="shared" si="12"/>
        <v>2.04</v>
      </c>
    </row>
    <row r="96" customHeight="1" spans="1:10">
      <c r="A96" s="84" t="s">
        <v>9</v>
      </c>
      <c r="B96" s="26" t="s">
        <v>23</v>
      </c>
      <c r="C96" s="84" t="s">
        <v>137</v>
      </c>
      <c r="D96" s="26" t="s">
        <v>36</v>
      </c>
      <c r="E96" s="84" t="s">
        <v>70</v>
      </c>
      <c r="F96" s="84">
        <v>2</v>
      </c>
      <c r="G96" s="84">
        <v>1</v>
      </c>
      <c r="H96" s="84"/>
      <c r="I96" s="101" t="s">
        <v>37</v>
      </c>
      <c r="J96" s="102">
        <f t="shared" si="12"/>
        <v>2.04</v>
      </c>
    </row>
    <row r="97" s="19" customFormat="1" ht="14.4" spans="1:11">
      <c r="A97" s="84" t="s">
        <v>10</v>
      </c>
      <c r="B97" s="26" t="s">
        <v>23</v>
      </c>
      <c r="C97" s="85" t="s">
        <v>138</v>
      </c>
      <c r="D97" s="84" t="s">
        <v>124</v>
      </c>
      <c r="E97" s="84" t="s">
        <v>70</v>
      </c>
      <c r="F97" s="84">
        <v>40</v>
      </c>
      <c r="G97" s="84" t="s">
        <v>27</v>
      </c>
      <c r="H97" s="84" t="s">
        <v>27</v>
      </c>
      <c r="I97" s="37">
        <v>737</v>
      </c>
      <c r="J97" s="100">
        <f t="shared" ref="J97:J99" si="13">I97*F97</f>
        <v>29480</v>
      </c>
      <c r="K97" s="85" t="s">
        <v>28</v>
      </c>
    </row>
    <row r="98" s="19" customFormat="1" ht="14.4" spans="1:11">
      <c r="A98" s="84" t="s">
        <v>10</v>
      </c>
      <c r="B98" s="26" t="s">
        <v>23</v>
      </c>
      <c r="C98" s="85" t="s">
        <v>139</v>
      </c>
      <c r="D98" s="84" t="s">
        <v>140</v>
      </c>
      <c r="E98" s="84" t="s">
        <v>70</v>
      </c>
      <c r="F98" s="84">
        <v>1</v>
      </c>
      <c r="G98" s="84" t="s">
        <v>27</v>
      </c>
      <c r="H98" s="84" t="s">
        <v>27</v>
      </c>
      <c r="I98" s="26">
        <v>1132</v>
      </c>
      <c r="J98" s="100">
        <f t="shared" si="13"/>
        <v>1132</v>
      </c>
      <c r="K98" s="85" t="s">
        <v>28</v>
      </c>
    </row>
    <row r="99" s="19" customFormat="1" ht="14.4" spans="1:11">
      <c r="A99" s="84" t="s">
        <v>10</v>
      </c>
      <c r="B99" s="26" t="s">
        <v>23</v>
      </c>
      <c r="C99" s="85" t="s">
        <v>141</v>
      </c>
      <c r="D99" s="84" t="s">
        <v>78</v>
      </c>
      <c r="E99" s="84" t="s">
        <v>70</v>
      </c>
      <c r="F99" s="84">
        <v>11</v>
      </c>
      <c r="G99" s="84" t="s">
        <v>27</v>
      </c>
      <c r="H99" s="84" t="s">
        <v>27</v>
      </c>
      <c r="I99" s="26">
        <v>396</v>
      </c>
      <c r="J99" s="100">
        <f t="shared" si="13"/>
        <v>4356</v>
      </c>
      <c r="K99" s="85" t="s">
        <v>28</v>
      </c>
    </row>
    <row r="100" s="19" customFormat="1" ht="14.4" spans="1:11">
      <c r="A100" s="84" t="s">
        <v>10</v>
      </c>
      <c r="B100" s="26" t="s">
        <v>23</v>
      </c>
      <c r="C100" s="85" t="s">
        <v>41</v>
      </c>
      <c r="D100" s="84" t="s">
        <v>42</v>
      </c>
      <c r="E100" s="84" t="s">
        <v>43</v>
      </c>
      <c r="F100" s="84">
        <v>5</v>
      </c>
      <c r="G100" s="84">
        <v>55.5</v>
      </c>
      <c r="H100" s="88">
        <v>0.3</v>
      </c>
      <c r="I100" s="99" t="s">
        <v>44</v>
      </c>
      <c r="J100" s="103">
        <f>16690/1000*H100*G100</f>
        <v>277.8885</v>
      </c>
      <c r="K100" s="85"/>
    </row>
    <row r="101" s="81" customFormat="1" ht="15.6" spans="1:11">
      <c r="A101" s="84" t="s">
        <v>10</v>
      </c>
      <c r="B101" s="26" t="s">
        <v>23</v>
      </c>
      <c r="C101" s="85" t="s">
        <v>45</v>
      </c>
      <c r="D101" s="84" t="s">
        <v>46</v>
      </c>
      <c r="E101" s="84" t="s">
        <v>43</v>
      </c>
      <c r="F101" s="84">
        <v>43</v>
      </c>
      <c r="G101" s="84">
        <v>130.1</v>
      </c>
      <c r="H101" s="88">
        <v>0.3</v>
      </c>
      <c r="I101" s="101" t="s">
        <v>47</v>
      </c>
      <c r="J101" s="103">
        <f>67710/1000*H101*G101</f>
        <v>2642.7213</v>
      </c>
      <c r="K101" s="85"/>
    </row>
    <row r="102" s="81" customFormat="1" ht="15.6" spans="1:11">
      <c r="A102" s="84" t="s">
        <v>10</v>
      </c>
      <c r="B102" s="26" t="s">
        <v>23</v>
      </c>
      <c r="C102" s="85" t="s">
        <v>45</v>
      </c>
      <c r="D102" s="84" t="s">
        <v>46</v>
      </c>
      <c r="E102" s="84" t="s">
        <v>61</v>
      </c>
      <c r="F102" s="84">
        <v>486.54</v>
      </c>
      <c r="G102" s="84">
        <v>310</v>
      </c>
      <c r="H102" s="88">
        <v>0.3</v>
      </c>
      <c r="I102" s="101" t="s">
        <v>47</v>
      </c>
      <c r="J102" s="103">
        <f>67710/1000*H102*G102</f>
        <v>6297.03</v>
      </c>
      <c r="K102" s="85"/>
    </row>
    <row r="103" s="81" customFormat="1" ht="15.6" spans="1:11">
      <c r="A103" s="84" t="s">
        <v>10</v>
      </c>
      <c r="B103" s="26" t="s">
        <v>23</v>
      </c>
      <c r="C103" s="85" t="s">
        <v>48</v>
      </c>
      <c r="D103" s="26" t="s">
        <v>36</v>
      </c>
      <c r="E103" s="84" t="s">
        <v>34</v>
      </c>
      <c r="F103" s="84">
        <v>2</v>
      </c>
      <c r="G103" s="110">
        <v>4</v>
      </c>
      <c r="H103" s="84" t="s">
        <v>27</v>
      </c>
      <c r="I103" s="101" t="s">
        <v>37</v>
      </c>
      <c r="J103" s="102">
        <f>2040/1000*G103</f>
        <v>8.16</v>
      </c>
      <c r="K103" s="85"/>
    </row>
    <row r="104" s="81" customFormat="1" ht="14.4" spans="1:11">
      <c r="A104" s="84" t="s">
        <v>10</v>
      </c>
      <c r="B104" s="26" t="s">
        <v>23</v>
      </c>
      <c r="C104" s="85" t="s">
        <v>49</v>
      </c>
      <c r="D104" s="26" t="s">
        <v>142</v>
      </c>
      <c r="E104" s="84" t="s">
        <v>34</v>
      </c>
      <c r="F104" s="84">
        <v>32</v>
      </c>
      <c r="G104" s="84">
        <v>112</v>
      </c>
      <c r="H104" s="84" t="s">
        <v>27</v>
      </c>
      <c r="I104" s="26">
        <v>16</v>
      </c>
      <c r="J104" s="100">
        <f>I104*F104</f>
        <v>512</v>
      </c>
      <c r="K104" s="85"/>
    </row>
    <row r="105" s="81" customFormat="1" ht="14.4" spans="1:11">
      <c r="A105" s="84" t="s">
        <v>10</v>
      </c>
      <c r="B105" s="26" t="s">
        <v>23</v>
      </c>
      <c r="C105" s="85" t="s">
        <v>143</v>
      </c>
      <c r="D105" s="26" t="s">
        <v>142</v>
      </c>
      <c r="E105" s="84" t="s">
        <v>34</v>
      </c>
      <c r="F105" s="84">
        <v>7</v>
      </c>
      <c r="G105" s="84">
        <v>11</v>
      </c>
      <c r="H105" s="84" t="s">
        <v>27</v>
      </c>
      <c r="I105" s="26">
        <v>16</v>
      </c>
      <c r="J105" s="102">
        <f>I105*F105</f>
        <v>112</v>
      </c>
      <c r="K105" s="85"/>
    </row>
    <row r="106" s="81" customFormat="1" ht="15.6" spans="1:11">
      <c r="A106" s="84" t="s">
        <v>10</v>
      </c>
      <c r="B106" s="26" t="s">
        <v>23</v>
      </c>
      <c r="C106" s="85" t="s">
        <v>89</v>
      </c>
      <c r="D106" s="84" t="s">
        <v>40</v>
      </c>
      <c r="E106" s="84" t="s">
        <v>34</v>
      </c>
      <c r="F106" s="84">
        <v>1</v>
      </c>
      <c r="G106" s="84">
        <v>0.2</v>
      </c>
      <c r="H106" s="84" t="s">
        <v>27</v>
      </c>
      <c r="I106" s="101">
        <v>102</v>
      </c>
      <c r="J106" s="100">
        <f>F106*I106</f>
        <v>102</v>
      </c>
      <c r="K106" s="85"/>
    </row>
    <row r="107" s="81" customFormat="1" ht="15.6" spans="1:11">
      <c r="A107" s="84" t="s">
        <v>10</v>
      </c>
      <c r="B107" s="26" t="s">
        <v>23</v>
      </c>
      <c r="C107" s="85" t="s">
        <v>80</v>
      </c>
      <c r="D107" s="84" t="s">
        <v>81</v>
      </c>
      <c r="E107" s="84" t="s">
        <v>34</v>
      </c>
      <c r="F107" s="84">
        <v>5</v>
      </c>
      <c r="G107" s="84">
        <v>12.5</v>
      </c>
      <c r="H107" s="88">
        <v>0.95</v>
      </c>
      <c r="I107" s="101" t="s">
        <v>47</v>
      </c>
      <c r="J107" s="103">
        <f t="shared" ref="J107:J112" si="14">67710/1000*H107*G107</f>
        <v>804.05625</v>
      </c>
      <c r="K107" s="85"/>
    </row>
    <row r="108" s="81" customFormat="1" ht="15.6" spans="1:11">
      <c r="A108" s="84" t="s">
        <v>10</v>
      </c>
      <c r="B108" s="26" t="s">
        <v>23</v>
      </c>
      <c r="C108" s="85" t="s">
        <v>113</v>
      </c>
      <c r="D108" s="26" t="s">
        <v>36</v>
      </c>
      <c r="E108" s="84" t="s">
        <v>34</v>
      </c>
      <c r="F108" s="84">
        <v>3</v>
      </c>
      <c r="G108" s="84">
        <v>0.9</v>
      </c>
      <c r="H108" s="84" t="s">
        <v>27</v>
      </c>
      <c r="I108" s="101" t="s">
        <v>37</v>
      </c>
      <c r="J108" s="102">
        <f t="shared" ref="J108:J117" si="15">2040/1000*G108</f>
        <v>1.836</v>
      </c>
      <c r="K108" s="85"/>
    </row>
    <row r="109" s="81" customFormat="1" ht="15.6" spans="1:11">
      <c r="A109" s="84" t="s">
        <v>10</v>
      </c>
      <c r="B109" s="26" t="s">
        <v>23</v>
      </c>
      <c r="C109" s="85" t="s">
        <v>103</v>
      </c>
      <c r="D109" s="84" t="s">
        <v>40</v>
      </c>
      <c r="E109" s="84" t="s">
        <v>34</v>
      </c>
      <c r="F109" s="84">
        <v>6</v>
      </c>
      <c r="G109" s="84" t="s">
        <v>27</v>
      </c>
      <c r="H109" s="84" t="s">
        <v>27</v>
      </c>
      <c r="I109" s="101">
        <v>102</v>
      </c>
      <c r="J109" s="100">
        <f>F109*I109</f>
        <v>612</v>
      </c>
      <c r="K109" s="85"/>
    </row>
    <row r="110" s="81" customFormat="1" ht="15.6" spans="1:11">
      <c r="A110" s="84" t="s">
        <v>10</v>
      </c>
      <c r="B110" s="26" t="s">
        <v>23</v>
      </c>
      <c r="C110" s="85" t="s">
        <v>144</v>
      </c>
      <c r="D110" s="84" t="s">
        <v>81</v>
      </c>
      <c r="E110" s="84" t="s">
        <v>34</v>
      </c>
      <c r="F110" s="84">
        <v>12</v>
      </c>
      <c r="G110" s="84">
        <v>18</v>
      </c>
      <c r="H110" s="88">
        <v>0.95</v>
      </c>
      <c r="I110" s="101" t="s">
        <v>47</v>
      </c>
      <c r="J110" s="103">
        <f t="shared" si="14"/>
        <v>1157.841</v>
      </c>
      <c r="K110" s="85"/>
    </row>
    <row r="111" s="81" customFormat="1" ht="15.6" spans="1:11">
      <c r="A111" s="84" t="s">
        <v>10</v>
      </c>
      <c r="B111" s="26" t="s">
        <v>23</v>
      </c>
      <c r="C111" s="85" t="s">
        <v>88</v>
      </c>
      <c r="D111" s="26" t="s">
        <v>36</v>
      </c>
      <c r="E111" s="84" t="s">
        <v>34</v>
      </c>
      <c r="F111" s="84">
        <v>2</v>
      </c>
      <c r="G111" s="84">
        <v>2</v>
      </c>
      <c r="H111" s="84" t="s">
        <v>27</v>
      </c>
      <c r="I111" s="101" t="s">
        <v>37</v>
      </c>
      <c r="J111" s="102">
        <f t="shared" si="15"/>
        <v>4.08</v>
      </c>
      <c r="K111" s="85"/>
    </row>
    <row r="112" s="81" customFormat="1" ht="15.6" spans="1:11">
      <c r="A112" s="84" t="s">
        <v>10</v>
      </c>
      <c r="B112" s="26" t="s">
        <v>23</v>
      </c>
      <c r="C112" s="85" t="s">
        <v>145</v>
      </c>
      <c r="D112" s="26" t="s">
        <v>121</v>
      </c>
      <c r="E112" s="84" t="s">
        <v>61</v>
      </c>
      <c r="F112" s="84">
        <v>464</v>
      </c>
      <c r="G112" s="84">
        <v>324</v>
      </c>
      <c r="H112" s="88">
        <v>0.3</v>
      </c>
      <c r="I112" s="101" t="s">
        <v>47</v>
      </c>
      <c r="J112" s="103">
        <f t="shared" si="14"/>
        <v>6581.412</v>
      </c>
      <c r="K112" s="85"/>
    </row>
    <row r="113" s="81" customFormat="1" ht="15.6" spans="1:11">
      <c r="A113" s="84" t="s">
        <v>10</v>
      </c>
      <c r="B113" s="26" t="s">
        <v>23</v>
      </c>
      <c r="C113" s="85" t="s">
        <v>53</v>
      </c>
      <c r="D113" s="26" t="s">
        <v>36</v>
      </c>
      <c r="E113" s="84" t="s">
        <v>34</v>
      </c>
      <c r="F113" s="84">
        <v>10</v>
      </c>
      <c r="G113" s="84">
        <v>15</v>
      </c>
      <c r="H113" s="84" t="s">
        <v>27</v>
      </c>
      <c r="I113" s="101" t="s">
        <v>37</v>
      </c>
      <c r="J113" s="102">
        <f t="shared" si="15"/>
        <v>30.6</v>
      </c>
      <c r="K113" s="85"/>
    </row>
    <row r="114" s="81" customFormat="1" ht="15.6" spans="1:11">
      <c r="A114" s="84" t="s">
        <v>10</v>
      </c>
      <c r="B114" s="26" t="s">
        <v>23</v>
      </c>
      <c r="C114" s="85" t="s">
        <v>133</v>
      </c>
      <c r="D114" s="26" t="s">
        <v>36</v>
      </c>
      <c r="E114" s="84" t="s">
        <v>70</v>
      </c>
      <c r="F114" s="84">
        <v>3</v>
      </c>
      <c r="G114" s="84">
        <v>75</v>
      </c>
      <c r="H114" s="84" t="s">
        <v>27</v>
      </c>
      <c r="I114" s="101" t="s">
        <v>37</v>
      </c>
      <c r="J114" s="102">
        <f t="shared" si="15"/>
        <v>153</v>
      </c>
      <c r="K114" s="85"/>
    </row>
    <row r="115" s="81" customFormat="1" ht="15.6" spans="1:11">
      <c r="A115" s="84" t="s">
        <v>10</v>
      </c>
      <c r="B115" s="26" t="s">
        <v>23</v>
      </c>
      <c r="C115" s="85" t="s">
        <v>52</v>
      </c>
      <c r="D115" s="26" t="s">
        <v>36</v>
      </c>
      <c r="E115" s="84" t="s">
        <v>64</v>
      </c>
      <c r="F115" s="84">
        <v>19</v>
      </c>
      <c r="G115" s="84">
        <v>446.5</v>
      </c>
      <c r="H115" s="84" t="s">
        <v>27</v>
      </c>
      <c r="I115" s="101" t="s">
        <v>37</v>
      </c>
      <c r="J115" s="102">
        <f t="shared" si="15"/>
        <v>910.86</v>
      </c>
      <c r="K115" s="85" t="s">
        <v>53</v>
      </c>
    </row>
    <row r="116" s="81" customFormat="1" ht="15.6" spans="1:11">
      <c r="A116" s="84" t="s">
        <v>10</v>
      </c>
      <c r="B116" s="26" t="s">
        <v>23</v>
      </c>
      <c r="C116" s="85" t="s">
        <v>102</v>
      </c>
      <c r="D116" s="26" t="s">
        <v>36</v>
      </c>
      <c r="E116" s="84" t="s">
        <v>34</v>
      </c>
      <c r="F116" s="84">
        <v>1</v>
      </c>
      <c r="G116" s="84">
        <v>0.4</v>
      </c>
      <c r="H116" s="84" t="s">
        <v>27</v>
      </c>
      <c r="I116" s="101" t="s">
        <v>37</v>
      </c>
      <c r="J116" s="102">
        <f t="shared" si="15"/>
        <v>0.816</v>
      </c>
      <c r="K116" s="85"/>
    </row>
    <row r="117" s="81" customFormat="1" ht="15.6" spans="1:11">
      <c r="A117" s="84" t="s">
        <v>10</v>
      </c>
      <c r="B117" s="26" t="s">
        <v>23</v>
      </c>
      <c r="C117" s="85" t="s">
        <v>146</v>
      </c>
      <c r="D117" s="26" t="s">
        <v>36</v>
      </c>
      <c r="E117" s="84" t="s">
        <v>147</v>
      </c>
      <c r="F117" s="84">
        <v>8</v>
      </c>
      <c r="G117" s="84">
        <v>4</v>
      </c>
      <c r="H117" s="84" t="s">
        <v>27</v>
      </c>
      <c r="I117" s="101" t="s">
        <v>37</v>
      </c>
      <c r="J117" s="102">
        <f t="shared" si="15"/>
        <v>8.16</v>
      </c>
      <c r="K117" s="85"/>
    </row>
    <row r="118" s="81" customFormat="1" ht="28.8" spans="1:11">
      <c r="A118" s="84" t="s">
        <v>10</v>
      </c>
      <c r="B118" s="26" t="s">
        <v>23</v>
      </c>
      <c r="C118" s="85" t="s">
        <v>55</v>
      </c>
      <c r="D118" s="85" t="s">
        <v>55</v>
      </c>
      <c r="E118" s="84" t="s">
        <v>34</v>
      </c>
      <c r="F118" s="84">
        <v>2</v>
      </c>
      <c r="G118" s="84" t="s">
        <v>27</v>
      </c>
      <c r="H118" s="84" t="s">
        <v>27</v>
      </c>
      <c r="I118" s="26">
        <v>209</v>
      </c>
      <c r="J118" s="104">
        <f>I118*F118</f>
        <v>418</v>
      </c>
      <c r="K118" s="85"/>
    </row>
    <row r="119" s="81" customFormat="1" ht="15.6" spans="1:11">
      <c r="A119" s="84" t="s">
        <v>10</v>
      </c>
      <c r="B119" s="26" t="s">
        <v>23</v>
      </c>
      <c r="C119" s="85" t="s">
        <v>110</v>
      </c>
      <c r="D119" s="84" t="s">
        <v>40</v>
      </c>
      <c r="E119" s="84" t="s">
        <v>34</v>
      </c>
      <c r="F119" s="84">
        <v>2</v>
      </c>
      <c r="G119" s="84" t="s">
        <v>27</v>
      </c>
      <c r="H119" s="84" t="s">
        <v>27</v>
      </c>
      <c r="I119" s="101">
        <v>102</v>
      </c>
      <c r="J119" s="100">
        <f>F119*I119</f>
        <v>204</v>
      </c>
      <c r="K119" s="85"/>
    </row>
    <row r="120" s="81" customFormat="1" ht="28.8" spans="1:11">
      <c r="A120" s="84" t="s">
        <v>10</v>
      </c>
      <c r="B120" s="26" t="s">
        <v>23</v>
      </c>
      <c r="C120" s="85" t="s">
        <v>148</v>
      </c>
      <c r="D120" s="26" t="s">
        <v>36</v>
      </c>
      <c r="E120" s="84" t="s">
        <v>34</v>
      </c>
      <c r="F120" s="84">
        <v>1</v>
      </c>
      <c r="G120" s="84">
        <v>1</v>
      </c>
      <c r="H120" s="84" t="s">
        <v>27</v>
      </c>
      <c r="I120" s="101" t="s">
        <v>37</v>
      </c>
      <c r="J120" s="102">
        <f t="shared" ref="J120:J123" si="16">2040/1000*G120</f>
        <v>2.04</v>
      </c>
      <c r="K120" s="85"/>
    </row>
    <row r="121" s="81" customFormat="1" ht="15.6" spans="1:11">
      <c r="A121" s="84" t="s">
        <v>10</v>
      </c>
      <c r="B121" s="26" t="s">
        <v>23</v>
      </c>
      <c r="C121" s="85" t="s">
        <v>76</v>
      </c>
      <c r="D121" s="84" t="s">
        <v>40</v>
      </c>
      <c r="E121" s="84" t="s">
        <v>70</v>
      </c>
      <c r="F121" s="84">
        <v>3</v>
      </c>
      <c r="G121" s="84" t="s">
        <v>27</v>
      </c>
      <c r="H121" s="84" t="s">
        <v>27</v>
      </c>
      <c r="I121" s="101">
        <v>102</v>
      </c>
      <c r="J121" s="100">
        <f>F121*I121</f>
        <v>306</v>
      </c>
      <c r="K121" s="85"/>
    </row>
    <row r="122" s="81" customFormat="1" ht="15.6" spans="1:11">
      <c r="A122" s="84" t="s">
        <v>10</v>
      </c>
      <c r="B122" s="26" t="s">
        <v>23</v>
      </c>
      <c r="C122" s="85" t="s">
        <v>149</v>
      </c>
      <c r="D122" s="26" t="s">
        <v>36</v>
      </c>
      <c r="E122" s="84" t="s">
        <v>34</v>
      </c>
      <c r="F122" s="84">
        <v>4</v>
      </c>
      <c r="G122" s="84">
        <v>40</v>
      </c>
      <c r="H122" s="84" t="s">
        <v>27</v>
      </c>
      <c r="I122" s="101" t="s">
        <v>37</v>
      </c>
      <c r="J122" s="102">
        <f t="shared" si="16"/>
        <v>81.6</v>
      </c>
      <c r="K122" s="85"/>
    </row>
    <row r="123" s="81" customFormat="1" ht="15.6" spans="1:11">
      <c r="A123" s="84" t="s">
        <v>10</v>
      </c>
      <c r="B123" s="26" t="s">
        <v>23</v>
      </c>
      <c r="C123" s="85" t="s">
        <v>149</v>
      </c>
      <c r="D123" s="26" t="s">
        <v>36</v>
      </c>
      <c r="E123" s="84" t="s">
        <v>61</v>
      </c>
      <c r="F123" s="84">
        <v>7.2</v>
      </c>
      <c r="G123" s="84">
        <v>70.2</v>
      </c>
      <c r="H123" s="84" t="s">
        <v>27</v>
      </c>
      <c r="I123" s="101" t="s">
        <v>37</v>
      </c>
      <c r="J123" s="102">
        <f t="shared" si="16"/>
        <v>143.208</v>
      </c>
      <c r="K123" s="85"/>
    </row>
    <row r="124" s="81" customFormat="1" ht="15.6" spans="1:11">
      <c r="A124" s="84" t="s">
        <v>10</v>
      </c>
      <c r="B124" s="26" t="s">
        <v>23</v>
      </c>
      <c r="C124" s="85" t="s">
        <v>58</v>
      </c>
      <c r="D124" s="85" t="s">
        <v>58</v>
      </c>
      <c r="E124" s="84" t="s">
        <v>64</v>
      </c>
      <c r="F124" s="84">
        <v>56</v>
      </c>
      <c r="G124" s="84" t="s">
        <v>27</v>
      </c>
      <c r="H124" s="111">
        <v>0.45</v>
      </c>
      <c r="I124" s="101" t="s">
        <v>60</v>
      </c>
      <c r="J124" s="104">
        <f>(922*H124+178)*F124</f>
        <v>33202.4</v>
      </c>
      <c r="K124" s="85" t="s">
        <v>53</v>
      </c>
    </row>
    <row r="125" s="19" customFormat="1" ht="15.6" spans="1:11">
      <c r="A125" s="84" t="s">
        <v>11</v>
      </c>
      <c r="B125" s="26" t="s">
        <v>23</v>
      </c>
      <c r="C125" s="112" t="s">
        <v>150</v>
      </c>
      <c r="D125" s="26" t="s">
        <v>36</v>
      </c>
      <c r="E125" s="112" t="s">
        <v>34</v>
      </c>
      <c r="F125" s="113">
        <v>1</v>
      </c>
      <c r="G125" s="114">
        <v>8</v>
      </c>
      <c r="H125" s="115"/>
      <c r="I125" s="101" t="s">
        <v>37</v>
      </c>
      <c r="J125" s="102">
        <f t="shared" ref="J125:J128" si="17">2040/1000*G125</f>
        <v>16.32</v>
      </c>
      <c r="K125" s="112"/>
    </row>
    <row r="126" s="19" customFormat="1" ht="15.6" spans="1:11">
      <c r="A126" s="84" t="s">
        <v>11</v>
      </c>
      <c r="B126" s="26" t="s">
        <v>23</v>
      </c>
      <c r="C126" s="112" t="s">
        <v>151</v>
      </c>
      <c r="D126" s="26" t="s">
        <v>36</v>
      </c>
      <c r="E126" s="112" t="s">
        <v>152</v>
      </c>
      <c r="F126" s="113">
        <v>421.5</v>
      </c>
      <c r="G126" s="114">
        <v>421.5</v>
      </c>
      <c r="H126" s="116"/>
      <c r="I126" s="101" t="s">
        <v>37</v>
      </c>
      <c r="J126" s="102">
        <f t="shared" si="17"/>
        <v>859.86</v>
      </c>
      <c r="K126" s="112"/>
    </row>
    <row r="127" s="19" customFormat="1" ht="14.4" spans="1:11">
      <c r="A127" s="84" t="s">
        <v>11</v>
      </c>
      <c r="B127" s="26" t="s">
        <v>23</v>
      </c>
      <c r="C127" s="112" t="s">
        <v>119</v>
      </c>
      <c r="D127" s="112" t="s">
        <v>119</v>
      </c>
      <c r="E127" s="112" t="s">
        <v>152</v>
      </c>
      <c r="F127" s="113">
        <v>25.5</v>
      </c>
      <c r="G127" s="114">
        <v>25.5</v>
      </c>
      <c r="H127" s="117">
        <v>0.4</v>
      </c>
      <c r="I127" s="99" t="s">
        <v>44</v>
      </c>
      <c r="J127" s="103">
        <f>16690/1000*H127*G127</f>
        <v>170.238</v>
      </c>
      <c r="K127" s="112"/>
    </row>
    <row r="128" s="19" customFormat="1" ht="15.6" spans="1:11">
      <c r="A128" s="84" t="s">
        <v>11</v>
      </c>
      <c r="B128" s="26" t="s">
        <v>23</v>
      </c>
      <c r="C128" s="112" t="s">
        <v>115</v>
      </c>
      <c r="D128" s="26" t="s">
        <v>36</v>
      </c>
      <c r="E128" s="112" t="s">
        <v>34</v>
      </c>
      <c r="F128" s="113">
        <v>1</v>
      </c>
      <c r="G128" s="114">
        <v>0.103</v>
      </c>
      <c r="H128" s="118"/>
      <c r="I128" s="101" t="s">
        <v>37</v>
      </c>
      <c r="J128" s="102">
        <f t="shared" si="17"/>
        <v>0.21012</v>
      </c>
      <c r="K128" s="112"/>
    </row>
    <row r="129" s="81" customFormat="1" ht="15.6" spans="1:11">
      <c r="A129" s="84" t="s">
        <v>11</v>
      </c>
      <c r="B129" s="26" t="s">
        <v>23</v>
      </c>
      <c r="C129" s="112" t="s">
        <v>89</v>
      </c>
      <c r="D129" s="84" t="s">
        <v>40</v>
      </c>
      <c r="E129" s="112" t="s">
        <v>34</v>
      </c>
      <c r="F129" s="113">
        <v>1</v>
      </c>
      <c r="G129" s="114">
        <v>0</v>
      </c>
      <c r="H129" s="117"/>
      <c r="I129" s="101">
        <v>102</v>
      </c>
      <c r="J129" s="100">
        <f>F129*I129</f>
        <v>102</v>
      </c>
      <c r="K129" s="112"/>
    </row>
    <row r="130" s="81" customFormat="1" ht="21.6" spans="1:11">
      <c r="A130" s="84" t="s">
        <v>11</v>
      </c>
      <c r="B130" s="26" t="s">
        <v>23</v>
      </c>
      <c r="C130" s="112" t="s">
        <v>54</v>
      </c>
      <c r="D130" s="112" t="s">
        <v>54</v>
      </c>
      <c r="E130" s="112" t="s">
        <v>34</v>
      </c>
      <c r="F130" s="113">
        <v>4</v>
      </c>
      <c r="G130" s="114">
        <v>0</v>
      </c>
      <c r="H130" s="117"/>
      <c r="I130" s="101">
        <v>159</v>
      </c>
      <c r="J130" s="100">
        <f>F130*I130</f>
        <v>636</v>
      </c>
      <c r="K130" s="112"/>
    </row>
    <row r="131" s="81" customFormat="1" ht="21.6" spans="1:11">
      <c r="A131" s="84" t="s">
        <v>11</v>
      </c>
      <c r="B131" s="26" t="s">
        <v>23</v>
      </c>
      <c r="C131" s="112" t="s">
        <v>55</v>
      </c>
      <c r="D131" s="112" t="s">
        <v>55</v>
      </c>
      <c r="E131" s="112" t="s">
        <v>34</v>
      </c>
      <c r="F131" s="113">
        <v>2</v>
      </c>
      <c r="G131" s="114">
        <v>0</v>
      </c>
      <c r="H131" s="115"/>
      <c r="I131" s="26">
        <v>209</v>
      </c>
      <c r="J131" s="104">
        <f>I131*F131</f>
        <v>418</v>
      </c>
      <c r="K131" s="112" t="s">
        <v>153</v>
      </c>
    </row>
    <row r="132" s="81" customFormat="1" ht="15.6" spans="1:11">
      <c r="A132" s="84" t="s">
        <v>11</v>
      </c>
      <c r="B132" s="26" t="s">
        <v>23</v>
      </c>
      <c r="C132" s="112" t="s">
        <v>154</v>
      </c>
      <c r="D132" s="26" t="s">
        <v>36</v>
      </c>
      <c r="E132" s="112" t="s">
        <v>34</v>
      </c>
      <c r="F132" s="113">
        <v>2</v>
      </c>
      <c r="G132" s="114">
        <v>190</v>
      </c>
      <c r="H132" s="115"/>
      <c r="I132" s="101" t="s">
        <v>37</v>
      </c>
      <c r="J132" s="102">
        <f t="shared" ref="J132:J135" si="18">2040/1000*G132</f>
        <v>387.6</v>
      </c>
      <c r="K132" s="119"/>
    </row>
    <row r="133" s="81" customFormat="1" ht="14.4" spans="1:11">
      <c r="A133" s="84" t="s">
        <v>11</v>
      </c>
      <c r="B133" s="26" t="s">
        <v>23</v>
      </c>
      <c r="C133" s="112" t="s">
        <v>49</v>
      </c>
      <c r="D133" s="112" t="s">
        <v>49</v>
      </c>
      <c r="E133" s="112" t="s">
        <v>34</v>
      </c>
      <c r="F133" s="113">
        <v>55</v>
      </c>
      <c r="G133" s="114">
        <v>0</v>
      </c>
      <c r="H133" s="115"/>
      <c r="I133" s="26">
        <v>16</v>
      </c>
      <c r="J133" s="102">
        <f>I133*F133</f>
        <v>880</v>
      </c>
      <c r="K133" s="112" t="s">
        <v>155</v>
      </c>
    </row>
    <row r="134" s="81" customFormat="1" ht="15.6" spans="1:11">
      <c r="A134" s="84" t="s">
        <v>11</v>
      </c>
      <c r="B134" s="26" t="s">
        <v>23</v>
      </c>
      <c r="C134" s="112" t="s">
        <v>156</v>
      </c>
      <c r="D134" s="26" t="s">
        <v>36</v>
      </c>
      <c r="E134" s="112" t="s">
        <v>34</v>
      </c>
      <c r="F134" s="113">
        <v>1</v>
      </c>
      <c r="G134" s="114">
        <v>1.5</v>
      </c>
      <c r="H134" s="115"/>
      <c r="I134" s="101" t="s">
        <v>37</v>
      </c>
      <c r="J134" s="102">
        <f t="shared" si="18"/>
        <v>3.06</v>
      </c>
      <c r="K134" s="112"/>
    </row>
    <row r="135" s="81" customFormat="1" ht="15.6" spans="1:11">
      <c r="A135" s="84" t="s">
        <v>11</v>
      </c>
      <c r="B135" s="26" t="s">
        <v>23</v>
      </c>
      <c r="C135" s="112" t="s">
        <v>53</v>
      </c>
      <c r="D135" s="26" t="s">
        <v>36</v>
      </c>
      <c r="E135" s="112" t="s">
        <v>34</v>
      </c>
      <c r="F135" s="113">
        <v>13</v>
      </c>
      <c r="G135" s="114">
        <v>25.946</v>
      </c>
      <c r="H135" s="115"/>
      <c r="I135" s="101" t="s">
        <v>37</v>
      </c>
      <c r="J135" s="102">
        <f t="shared" si="18"/>
        <v>52.92984</v>
      </c>
      <c r="K135" s="112"/>
    </row>
    <row r="136" s="81" customFormat="1" ht="15.6" spans="1:11">
      <c r="A136" s="84" t="s">
        <v>11</v>
      </c>
      <c r="B136" s="26" t="s">
        <v>23</v>
      </c>
      <c r="C136" s="112" t="s">
        <v>50</v>
      </c>
      <c r="D136" s="26" t="s">
        <v>40</v>
      </c>
      <c r="E136" s="112" t="s">
        <v>34</v>
      </c>
      <c r="F136" s="113">
        <v>1</v>
      </c>
      <c r="G136" s="114">
        <v>0</v>
      </c>
      <c r="H136" s="115"/>
      <c r="I136" s="101">
        <v>102</v>
      </c>
      <c r="J136" s="100">
        <f>F136*I136</f>
        <v>102</v>
      </c>
      <c r="K136" s="119"/>
    </row>
    <row r="137" s="81" customFormat="1" ht="15.6" spans="1:11">
      <c r="A137" s="84" t="s">
        <v>11</v>
      </c>
      <c r="B137" s="26" t="s">
        <v>23</v>
      </c>
      <c r="C137" s="112" t="s">
        <v>40</v>
      </c>
      <c r="D137" s="112" t="s">
        <v>40</v>
      </c>
      <c r="E137" s="112" t="s">
        <v>34</v>
      </c>
      <c r="F137" s="113">
        <v>5</v>
      </c>
      <c r="G137" s="114">
        <v>0</v>
      </c>
      <c r="H137" s="118"/>
      <c r="I137" s="101">
        <v>102</v>
      </c>
      <c r="J137" s="100">
        <f>F137*I137</f>
        <v>510</v>
      </c>
      <c r="K137" s="112"/>
    </row>
    <row r="138" s="81" customFormat="1" ht="15.6" spans="1:11">
      <c r="A138" s="84" t="s">
        <v>11</v>
      </c>
      <c r="B138" s="26" t="s">
        <v>23</v>
      </c>
      <c r="C138" s="112" t="s">
        <v>52</v>
      </c>
      <c r="D138" s="26" t="s">
        <v>36</v>
      </c>
      <c r="E138" s="112" t="s">
        <v>64</v>
      </c>
      <c r="F138" s="113">
        <v>7</v>
      </c>
      <c r="G138" s="114">
        <v>119.5</v>
      </c>
      <c r="H138" s="115"/>
      <c r="I138" s="101" t="s">
        <v>37</v>
      </c>
      <c r="J138" s="102">
        <f>2040/1000*G138</f>
        <v>243.78</v>
      </c>
      <c r="K138" s="112"/>
    </row>
    <row r="139" s="81" customFormat="1" ht="15.6" spans="1:11">
      <c r="A139" s="84" t="s">
        <v>11</v>
      </c>
      <c r="B139" s="26" t="s">
        <v>23</v>
      </c>
      <c r="C139" s="112" t="s">
        <v>111</v>
      </c>
      <c r="D139" s="85" t="s">
        <v>58</v>
      </c>
      <c r="E139" s="112" t="s">
        <v>64</v>
      </c>
      <c r="F139" s="113">
        <v>18</v>
      </c>
      <c r="G139" s="114">
        <v>0</v>
      </c>
      <c r="H139" s="116">
        <v>0.35</v>
      </c>
      <c r="I139" s="101" t="s">
        <v>60</v>
      </c>
      <c r="J139" s="104">
        <f>(922*H139+178)*F139</f>
        <v>9012.6</v>
      </c>
      <c r="K139" s="112"/>
    </row>
    <row r="140" s="81" customFormat="1" ht="15.6" spans="1:11">
      <c r="A140" s="84" t="s">
        <v>11</v>
      </c>
      <c r="B140" s="26" t="s">
        <v>23</v>
      </c>
      <c r="C140" s="112" t="s">
        <v>78</v>
      </c>
      <c r="D140" s="112" t="s">
        <v>78</v>
      </c>
      <c r="E140" s="112" t="s">
        <v>70</v>
      </c>
      <c r="F140" s="113">
        <v>7</v>
      </c>
      <c r="G140" s="114">
        <v>0</v>
      </c>
      <c r="H140" s="115"/>
      <c r="I140" s="101">
        <v>396</v>
      </c>
      <c r="J140" s="102">
        <f t="shared" ref="J140:J142" si="19">I140*F140</f>
        <v>2772</v>
      </c>
      <c r="K140" s="112"/>
    </row>
    <row r="141" s="81" customFormat="1" ht="15.6" spans="1:11">
      <c r="A141" s="84" t="s">
        <v>11</v>
      </c>
      <c r="B141" s="26" t="s">
        <v>23</v>
      </c>
      <c r="C141" s="112" t="s">
        <v>72</v>
      </c>
      <c r="D141" s="112" t="s">
        <v>72</v>
      </c>
      <c r="E141" s="112" t="s">
        <v>70</v>
      </c>
      <c r="F141" s="113">
        <v>37</v>
      </c>
      <c r="G141" s="114">
        <v>0</v>
      </c>
      <c r="H141" s="118"/>
      <c r="I141" s="101">
        <v>737</v>
      </c>
      <c r="J141" s="102">
        <f t="shared" si="19"/>
        <v>27269</v>
      </c>
      <c r="K141" s="112"/>
    </row>
    <row r="142" s="81" customFormat="1" ht="15.6" spans="1:11">
      <c r="A142" s="84" t="s">
        <v>11</v>
      </c>
      <c r="B142" s="26" t="s">
        <v>23</v>
      </c>
      <c r="C142" s="112" t="s">
        <v>157</v>
      </c>
      <c r="D142" s="112" t="s">
        <v>157</v>
      </c>
      <c r="E142" s="112" t="s">
        <v>70</v>
      </c>
      <c r="F142" s="113">
        <v>1</v>
      </c>
      <c r="G142" s="114">
        <v>0</v>
      </c>
      <c r="H142" s="115"/>
      <c r="I142" s="101">
        <v>1132</v>
      </c>
      <c r="J142" s="102">
        <f t="shared" si="19"/>
        <v>1132</v>
      </c>
      <c r="K142" s="112"/>
    </row>
    <row r="143" s="81" customFormat="1" ht="15.6" spans="1:11">
      <c r="A143" s="84" t="s">
        <v>11</v>
      </c>
      <c r="B143" s="26" t="s">
        <v>23</v>
      </c>
      <c r="C143" s="112" t="s">
        <v>158</v>
      </c>
      <c r="D143" s="26" t="s">
        <v>36</v>
      </c>
      <c r="E143" s="112" t="s">
        <v>34</v>
      </c>
      <c r="F143" s="113">
        <v>1</v>
      </c>
      <c r="G143" s="114">
        <v>19</v>
      </c>
      <c r="H143" s="115"/>
      <c r="I143" s="101" t="s">
        <v>37</v>
      </c>
      <c r="J143" s="102">
        <f>2040/1000*G143</f>
        <v>38.76</v>
      </c>
      <c r="K143" s="112"/>
    </row>
    <row r="144" s="81" customFormat="1" ht="15.6" spans="1:11">
      <c r="A144" s="84" t="s">
        <v>11</v>
      </c>
      <c r="B144" s="26" t="s">
        <v>23</v>
      </c>
      <c r="C144" s="112" t="s">
        <v>159</v>
      </c>
      <c r="D144" s="26" t="s">
        <v>36</v>
      </c>
      <c r="E144" s="112" t="s">
        <v>34</v>
      </c>
      <c r="F144" s="113">
        <v>1</v>
      </c>
      <c r="G144" s="114">
        <v>0.221</v>
      </c>
      <c r="H144" s="115"/>
      <c r="I144" s="101" t="s">
        <v>37</v>
      </c>
      <c r="J144" s="102">
        <f>2040/1000*G144</f>
        <v>0.45084</v>
      </c>
      <c r="K144" s="112"/>
    </row>
    <row r="145" s="81" customFormat="1" ht="15.6" spans="1:11">
      <c r="A145" s="84" t="s">
        <v>11</v>
      </c>
      <c r="B145" s="26" t="s">
        <v>23</v>
      </c>
      <c r="C145" s="112" t="s">
        <v>160</v>
      </c>
      <c r="D145" s="26" t="s">
        <v>81</v>
      </c>
      <c r="E145" s="112" t="s">
        <v>152</v>
      </c>
      <c r="F145" s="113">
        <v>16</v>
      </c>
      <c r="G145" s="114">
        <v>16</v>
      </c>
      <c r="H145" s="116">
        <v>0.7</v>
      </c>
      <c r="I145" s="101" t="s">
        <v>47</v>
      </c>
      <c r="J145" s="103">
        <f>67710/1000*H145*G145</f>
        <v>758.352</v>
      </c>
      <c r="K145" s="112"/>
    </row>
    <row r="146" s="81" customFormat="1" ht="15.6" spans="1:11">
      <c r="A146" s="84" t="s">
        <v>11</v>
      </c>
      <c r="B146" s="26" t="s">
        <v>23</v>
      </c>
      <c r="C146" s="112" t="s">
        <v>28</v>
      </c>
      <c r="D146" s="26" t="s">
        <v>81</v>
      </c>
      <c r="E146" s="112" t="s">
        <v>152</v>
      </c>
      <c r="F146" s="113">
        <v>19</v>
      </c>
      <c r="G146" s="114">
        <v>19</v>
      </c>
      <c r="H146" s="116">
        <v>0.7</v>
      </c>
      <c r="I146" s="101" t="s">
        <v>47</v>
      </c>
      <c r="J146" s="103">
        <f>67710/1000*H146*G146</f>
        <v>900.543</v>
      </c>
      <c r="K146" s="112"/>
    </row>
  </sheetData>
  <autoFilter xmlns:etc="http://www.wps.cn/officeDocument/2017/etCustomData" ref="A1:L146" etc:filterBottomFollowUsedRange="0">
    <extLst/>
  </autoFilter>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7"/>
  <sheetViews>
    <sheetView topLeftCell="A64" workbookViewId="0">
      <selection activeCell="F77" sqref="F77"/>
    </sheetView>
  </sheetViews>
  <sheetFormatPr defaultColWidth="8.72222222222222" defaultRowHeight="12"/>
  <cols>
    <col min="1" max="1" width="28.1759259259259" style="65" customWidth="1"/>
    <col min="2" max="2" width="32.1759259259259" style="66" customWidth="1"/>
    <col min="3" max="3" width="52.9074074074074" style="67" customWidth="1"/>
    <col min="4" max="4" width="19.7222222222222" style="65" customWidth="1"/>
    <col min="5" max="5" width="12.0925925925926" style="65" customWidth="1"/>
    <col min="6" max="6" width="12.1759259259259" style="65" customWidth="1"/>
    <col min="7" max="7" width="8.62962962962963" style="68" customWidth="1"/>
    <col min="8" max="8" width="11.4537037037037" style="65" customWidth="1"/>
    <col min="9" max="9" width="9.4537037037037" style="65" customWidth="1"/>
    <col min="10" max="10" width="73.0925925925926" style="67" customWidth="1"/>
    <col min="11" max="11" width="16.9074074074074" style="65" customWidth="1"/>
    <col min="12" max="12" width="23.9074074074074" style="65" customWidth="1"/>
    <col min="13" max="13" width="19.2685185185185" style="66" customWidth="1"/>
    <col min="14" max="14" width="18.8148148148148" style="65" customWidth="1"/>
    <col min="15" max="15" width="21.6296296296296" style="65" customWidth="1"/>
    <col min="16" max="16384" width="8.72222222222222" style="65"/>
  </cols>
  <sheetData>
    <row r="1" s="64" customFormat="1" ht="37.5" customHeight="1" spans="1:14">
      <c r="A1" s="69" t="s">
        <v>161</v>
      </c>
      <c r="B1" s="70" t="s">
        <v>162</v>
      </c>
      <c r="C1" s="69" t="s">
        <v>163</v>
      </c>
      <c r="D1" s="69" t="s">
        <v>164</v>
      </c>
      <c r="E1" s="69" t="s">
        <v>165</v>
      </c>
      <c r="F1" s="69" t="s">
        <v>166</v>
      </c>
      <c r="G1" s="71" t="s">
        <v>17</v>
      </c>
      <c r="H1" s="69" t="s">
        <v>167</v>
      </c>
      <c r="I1" s="69" t="s">
        <v>168</v>
      </c>
      <c r="J1" s="69" t="s">
        <v>169</v>
      </c>
      <c r="K1" s="69" t="s">
        <v>170</v>
      </c>
      <c r="L1" s="69" t="s">
        <v>171</v>
      </c>
      <c r="M1" s="70" t="s">
        <v>172</v>
      </c>
      <c r="N1" s="77" t="s">
        <v>173</v>
      </c>
    </row>
    <row r="2" s="65" customFormat="1" ht="20" customHeight="1" spans="1:14">
      <c r="A2" s="72" t="s">
        <v>174</v>
      </c>
      <c r="B2" s="73" t="s">
        <v>175</v>
      </c>
      <c r="C2" s="73" t="s">
        <v>176</v>
      </c>
      <c r="D2" s="74" t="s">
        <v>177</v>
      </c>
      <c r="E2" s="72">
        <v>7293.37</v>
      </c>
      <c r="F2" s="72">
        <v>218.8</v>
      </c>
      <c r="G2" s="75">
        <v>1</v>
      </c>
      <c r="H2" s="75" t="s">
        <v>70</v>
      </c>
      <c r="I2" s="74"/>
      <c r="J2" s="75" t="s">
        <v>178</v>
      </c>
      <c r="K2" s="74"/>
      <c r="L2" s="75" t="s">
        <v>179</v>
      </c>
      <c r="M2" s="78" t="s">
        <v>180</v>
      </c>
      <c r="N2" s="75"/>
    </row>
    <row r="3" s="65" customFormat="1" ht="20" customHeight="1" spans="1:14">
      <c r="A3" s="72" t="s">
        <v>174</v>
      </c>
      <c r="B3" s="73" t="s">
        <v>181</v>
      </c>
      <c r="C3" s="73" t="s">
        <v>182</v>
      </c>
      <c r="D3" s="74" t="s">
        <v>49</v>
      </c>
      <c r="E3" s="72">
        <v>1605.36</v>
      </c>
      <c r="F3" s="72">
        <v>783.12</v>
      </c>
      <c r="G3" s="75">
        <v>1</v>
      </c>
      <c r="H3" s="75" t="s">
        <v>26</v>
      </c>
      <c r="I3" s="74"/>
      <c r="J3" s="75" t="s">
        <v>183</v>
      </c>
      <c r="K3" s="74"/>
      <c r="L3" s="75" t="s">
        <v>184</v>
      </c>
      <c r="M3" s="78" t="s">
        <v>185</v>
      </c>
      <c r="N3" s="75"/>
    </row>
    <row r="4" s="65" customFormat="1" ht="20" customHeight="1" spans="1:14">
      <c r="A4" s="72" t="s">
        <v>174</v>
      </c>
      <c r="B4" s="73" t="s">
        <v>186</v>
      </c>
      <c r="C4" s="73" t="s">
        <v>176</v>
      </c>
      <c r="D4" s="74" t="s">
        <v>177</v>
      </c>
      <c r="E4" s="72">
        <v>6366.86</v>
      </c>
      <c r="F4" s="72">
        <v>191.01</v>
      </c>
      <c r="G4" s="75">
        <v>1</v>
      </c>
      <c r="H4" s="75" t="s">
        <v>70</v>
      </c>
      <c r="I4" s="74"/>
      <c r="J4" s="75" t="s">
        <v>178</v>
      </c>
      <c r="K4" s="74"/>
      <c r="L4" s="75" t="s">
        <v>187</v>
      </c>
      <c r="M4" s="78" t="s">
        <v>188</v>
      </c>
      <c r="N4" s="75"/>
    </row>
    <row r="5" s="65" customFormat="1" ht="20" customHeight="1" spans="1:14">
      <c r="A5" s="72" t="s">
        <v>174</v>
      </c>
      <c r="B5" s="73" t="s">
        <v>189</v>
      </c>
      <c r="C5" s="73" t="s">
        <v>182</v>
      </c>
      <c r="D5" s="74" t="s">
        <v>49</v>
      </c>
      <c r="E5" s="72">
        <v>3817.19</v>
      </c>
      <c r="F5" s="72">
        <v>114.52</v>
      </c>
      <c r="G5" s="75">
        <v>1</v>
      </c>
      <c r="H5" s="75" t="s">
        <v>34</v>
      </c>
      <c r="I5" s="74"/>
      <c r="J5" s="75" t="s">
        <v>190</v>
      </c>
      <c r="K5" s="74"/>
      <c r="L5" s="75" t="s">
        <v>191</v>
      </c>
      <c r="M5" s="78" t="s">
        <v>192</v>
      </c>
      <c r="N5" s="75"/>
    </row>
    <row r="6" s="65" customFormat="1" ht="20" customHeight="1" spans="1:14">
      <c r="A6" s="72" t="s">
        <v>174</v>
      </c>
      <c r="B6" s="73" t="s">
        <v>193</v>
      </c>
      <c r="C6" s="73" t="s">
        <v>182</v>
      </c>
      <c r="D6" s="74" t="s">
        <v>49</v>
      </c>
      <c r="E6" s="72">
        <v>2594.87</v>
      </c>
      <c r="F6" s="72">
        <v>287.58</v>
      </c>
      <c r="G6" s="75">
        <v>1</v>
      </c>
      <c r="H6" s="75" t="s">
        <v>26</v>
      </c>
      <c r="I6" s="74"/>
      <c r="J6" s="75" t="s">
        <v>194</v>
      </c>
      <c r="K6" s="74"/>
      <c r="L6" s="75" t="s">
        <v>195</v>
      </c>
      <c r="M6" s="78" t="s">
        <v>196</v>
      </c>
      <c r="N6" s="75"/>
    </row>
    <row r="7" s="65" customFormat="1" ht="20" customHeight="1" spans="1:14">
      <c r="A7" s="72" t="s">
        <v>174</v>
      </c>
      <c r="B7" s="73" t="s">
        <v>197</v>
      </c>
      <c r="C7" s="74" t="s">
        <v>52</v>
      </c>
      <c r="D7" s="74" t="s">
        <v>198</v>
      </c>
      <c r="E7" s="72">
        <v>4897.92</v>
      </c>
      <c r="F7" s="72">
        <v>146.94</v>
      </c>
      <c r="G7" s="75">
        <v>1</v>
      </c>
      <c r="H7" s="75" t="s">
        <v>34</v>
      </c>
      <c r="I7" s="74"/>
      <c r="J7" s="75" t="s">
        <v>199</v>
      </c>
      <c r="K7" s="74"/>
      <c r="L7" s="75" t="s">
        <v>200</v>
      </c>
      <c r="M7" s="78" t="s">
        <v>201</v>
      </c>
      <c r="N7" s="75"/>
    </row>
    <row r="8" s="65" customFormat="1" ht="20" customHeight="1" spans="1:14">
      <c r="A8" s="72" t="s">
        <v>174</v>
      </c>
      <c r="B8" s="73" t="s">
        <v>202</v>
      </c>
      <c r="C8" s="73" t="s">
        <v>182</v>
      </c>
      <c r="D8" s="74" t="s">
        <v>49</v>
      </c>
      <c r="E8" s="72">
        <v>3550.29</v>
      </c>
      <c r="F8" s="72">
        <v>1206.43</v>
      </c>
      <c r="G8" s="75">
        <v>1</v>
      </c>
      <c r="H8" s="75" t="s">
        <v>26</v>
      </c>
      <c r="I8" s="74"/>
      <c r="J8" s="75" t="s">
        <v>203</v>
      </c>
      <c r="K8" s="74"/>
      <c r="L8" s="75" t="s">
        <v>204</v>
      </c>
      <c r="M8" s="78" t="s">
        <v>205</v>
      </c>
      <c r="N8" s="75"/>
    </row>
    <row r="9" s="65" customFormat="1" ht="20" customHeight="1" spans="1:14">
      <c r="A9" s="72" t="s">
        <v>174</v>
      </c>
      <c r="B9" s="73" t="s">
        <v>206</v>
      </c>
      <c r="C9" s="73" t="s">
        <v>207</v>
      </c>
      <c r="D9" s="74" t="s">
        <v>177</v>
      </c>
      <c r="E9" s="72">
        <v>257.5</v>
      </c>
      <c r="F9" s="72">
        <v>7.73</v>
      </c>
      <c r="G9" s="75">
        <v>1</v>
      </c>
      <c r="H9" s="75" t="s">
        <v>34</v>
      </c>
      <c r="I9" s="74"/>
      <c r="J9" s="75" t="s">
        <v>208</v>
      </c>
      <c r="K9" s="74"/>
      <c r="L9" s="75" t="s">
        <v>209</v>
      </c>
      <c r="M9" s="78" t="s">
        <v>210</v>
      </c>
      <c r="N9" s="75"/>
    </row>
    <row r="10" s="65" customFormat="1" ht="20" customHeight="1" spans="1:14">
      <c r="A10" s="72" t="s">
        <v>174</v>
      </c>
      <c r="B10" s="73" t="s">
        <v>211</v>
      </c>
      <c r="C10" s="73" t="s">
        <v>58</v>
      </c>
      <c r="D10" s="74" t="s">
        <v>198</v>
      </c>
      <c r="E10" s="72">
        <v>7375.01</v>
      </c>
      <c r="F10" s="72">
        <v>221.25</v>
      </c>
      <c r="G10" s="75">
        <v>1</v>
      </c>
      <c r="H10" s="75" t="s">
        <v>34</v>
      </c>
      <c r="I10" s="74"/>
      <c r="J10" s="75" t="s">
        <v>212</v>
      </c>
      <c r="K10" s="74"/>
      <c r="L10" s="75" t="s">
        <v>213</v>
      </c>
      <c r="M10" s="78" t="s">
        <v>214</v>
      </c>
      <c r="N10" s="75"/>
    </row>
    <row r="11" s="65" customFormat="1" ht="20" customHeight="1" spans="1:14">
      <c r="A11" s="72" t="s">
        <v>174</v>
      </c>
      <c r="B11" s="73" t="s">
        <v>215</v>
      </c>
      <c r="C11" s="73" t="s">
        <v>198</v>
      </c>
      <c r="D11" s="74" t="s">
        <v>198</v>
      </c>
      <c r="E11" s="72">
        <v>903.6</v>
      </c>
      <c r="F11" s="72">
        <v>27.11</v>
      </c>
      <c r="G11" s="75">
        <v>1</v>
      </c>
      <c r="H11" s="75" t="s">
        <v>34</v>
      </c>
      <c r="I11" s="74"/>
      <c r="J11" s="75" t="s">
        <v>216</v>
      </c>
      <c r="K11" s="74"/>
      <c r="L11" s="75" t="s">
        <v>217</v>
      </c>
      <c r="M11" s="78" t="s">
        <v>218</v>
      </c>
      <c r="N11" s="75"/>
    </row>
    <row r="12" s="65" customFormat="1" ht="20" customHeight="1" spans="1:14">
      <c r="A12" s="72" t="s">
        <v>174</v>
      </c>
      <c r="B12" s="73" t="s">
        <v>219</v>
      </c>
      <c r="C12" s="73" t="s">
        <v>220</v>
      </c>
      <c r="D12" s="74" t="s">
        <v>198</v>
      </c>
      <c r="E12" s="72">
        <v>3375.14</v>
      </c>
      <c r="F12" s="72">
        <v>101.25</v>
      </c>
      <c r="G12" s="75">
        <v>1</v>
      </c>
      <c r="H12" s="75" t="s">
        <v>34</v>
      </c>
      <c r="I12" s="74"/>
      <c r="J12" s="75" t="s">
        <v>221</v>
      </c>
      <c r="K12" s="74"/>
      <c r="L12" s="75" t="s">
        <v>222</v>
      </c>
      <c r="M12" s="78" t="s">
        <v>223</v>
      </c>
      <c r="N12" s="75"/>
    </row>
    <row r="13" s="65" customFormat="1" ht="20" customHeight="1" spans="1:14">
      <c r="A13" s="72" t="s">
        <v>174</v>
      </c>
      <c r="B13" s="73" t="s">
        <v>224</v>
      </c>
      <c r="C13" s="73" t="s">
        <v>198</v>
      </c>
      <c r="D13" s="74" t="s">
        <v>198</v>
      </c>
      <c r="E13" s="72">
        <v>875.95</v>
      </c>
      <c r="F13" s="72">
        <v>26.28</v>
      </c>
      <c r="G13" s="75">
        <v>1</v>
      </c>
      <c r="H13" s="75" t="s">
        <v>34</v>
      </c>
      <c r="I13" s="74"/>
      <c r="J13" s="75" t="s">
        <v>225</v>
      </c>
      <c r="K13" s="74"/>
      <c r="L13" s="75" t="s">
        <v>226</v>
      </c>
      <c r="M13" s="78" t="s">
        <v>227</v>
      </c>
      <c r="N13" s="75"/>
    </row>
    <row r="14" s="65" customFormat="1" ht="20" customHeight="1" spans="1:14">
      <c r="A14" s="72" t="s">
        <v>174</v>
      </c>
      <c r="B14" s="73" t="s">
        <v>228</v>
      </c>
      <c r="C14" s="73" t="s">
        <v>198</v>
      </c>
      <c r="D14" s="74" t="s">
        <v>198</v>
      </c>
      <c r="E14" s="72">
        <v>932.4</v>
      </c>
      <c r="F14" s="72">
        <v>27.97</v>
      </c>
      <c r="G14" s="75">
        <v>1</v>
      </c>
      <c r="H14" s="75" t="s">
        <v>34</v>
      </c>
      <c r="I14" s="74"/>
      <c r="J14" s="75" t="s">
        <v>229</v>
      </c>
      <c r="K14" s="74"/>
      <c r="L14" s="75" t="s">
        <v>230</v>
      </c>
      <c r="M14" s="78" t="s">
        <v>231</v>
      </c>
      <c r="N14" s="75"/>
    </row>
    <row r="15" s="65" customFormat="1" ht="20" customHeight="1" spans="1:14">
      <c r="A15" s="72" t="s">
        <v>174</v>
      </c>
      <c r="B15" s="73" t="s">
        <v>232</v>
      </c>
      <c r="C15" s="73" t="s">
        <v>198</v>
      </c>
      <c r="D15" s="74" t="s">
        <v>198</v>
      </c>
      <c r="E15" s="72">
        <v>903.6</v>
      </c>
      <c r="F15" s="72">
        <v>27.11</v>
      </c>
      <c r="G15" s="75">
        <v>1</v>
      </c>
      <c r="H15" s="75" t="s">
        <v>34</v>
      </c>
      <c r="I15" s="74"/>
      <c r="J15" s="75" t="s">
        <v>233</v>
      </c>
      <c r="K15" s="74"/>
      <c r="L15" s="75" t="s">
        <v>234</v>
      </c>
      <c r="M15" s="78" t="s">
        <v>235</v>
      </c>
      <c r="N15" s="75"/>
    </row>
    <row r="16" s="65" customFormat="1" ht="20" customHeight="1" spans="1:14">
      <c r="A16" s="72" t="s">
        <v>174</v>
      </c>
      <c r="B16" s="73" t="s">
        <v>236</v>
      </c>
      <c r="C16" s="73" t="s">
        <v>182</v>
      </c>
      <c r="D16" s="74" t="s">
        <v>49</v>
      </c>
      <c r="E16" s="72">
        <v>3424.5</v>
      </c>
      <c r="F16" s="72">
        <v>102.74</v>
      </c>
      <c r="G16" s="75">
        <v>1</v>
      </c>
      <c r="H16" s="75" t="s">
        <v>26</v>
      </c>
      <c r="I16" s="74"/>
      <c r="J16" s="75" t="s">
        <v>194</v>
      </c>
      <c r="K16" s="74"/>
      <c r="L16" s="75" t="s">
        <v>237</v>
      </c>
      <c r="M16" s="78" t="s">
        <v>238</v>
      </c>
      <c r="N16" s="75"/>
    </row>
    <row r="17" s="65" customFormat="1" ht="20" customHeight="1" spans="1:14">
      <c r="A17" s="72" t="s">
        <v>174</v>
      </c>
      <c r="B17" s="73" t="s">
        <v>239</v>
      </c>
      <c r="C17" s="73" t="s">
        <v>182</v>
      </c>
      <c r="D17" s="74" t="s">
        <v>49</v>
      </c>
      <c r="E17" s="72">
        <v>4671.4</v>
      </c>
      <c r="F17" s="72">
        <v>1902.32</v>
      </c>
      <c r="G17" s="75">
        <v>1</v>
      </c>
      <c r="H17" s="75" t="s">
        <v>26</v>
      </c>
      <c r="I17" s="74"/>
      <c r="J17" s="75" t="s">
        <v>203</v>
      </c>
      <c r="K17" s="74"/>
      <c r="L17" s="75" t="s">
        <v>240</v>
      </c>
      <c r="M17" s="78" t="s">
        <v>241</v>
      </c>
      <c r="N17" s="75"/>
    </row>
    <row r="18" s="65" customFormat="1" ht="20" customHeight="1" spans="1:14">
      <c r="A18" s="72" t="s">
        <v>174</v>
      </c>
      <c r="B18" s="73" t="s">
        <v>242</v>
      </c>
      <c r="C18" s="73" t="s">
        <v>182</v>
      </c>
      <c r="D18" s="74" t="s">
        <v>49</v>
      </c>
      <c r="E18" s="72">
        <v>4367.2</v>
      </c>
      <c r="F18" s="72">
        <v>131.02</v>
      </c>
      <c r="G18" s="75">
        <v>1</v>
      </c>
      <c r="H18" s="75" t="s">
        <v>34</v>
      </c>
      <c r="I18" s="74"/>
      <c r="J18" s="75" t="s">
        <v>190</v>
      </c>
      <c r="K18" s="74"/>
      <c r="L18" s="75" t="s">
        <v>243</v>
      </c>
      <c r="M18" s="78" t="s">
        <v>244</v>
      </c>
      <c r="N18" s="75"/>
    </row>
    <row r="19" s="65" customFormat="1" ht="20" customHeight="1" spans="1:14">
      <c r="A19" s="72" t="s">
        <v>174</v>
      </c>
      <c r="B19" s="73" t="s">
        <v>245</v>
      </c>
      <c r="C19" s="73" t="s">
        <v>246</v>
      </c>
      <c r="D19" s="74" t="s">
        <v>49</v>
      </c>
      <c r="E19" s="72">
        <v>4897.51</v>
      </c>
      <c r="F19" s="72">
        <v>146.93</v>
      </c>
      <c r="G19" s="75">
        <v>1</v>
      </c>
      <c r="H19" s="75" t="s">
        <v>26</v>
      </c>
      <c r="I19" s="74"/>
      <c r="J19" s="75" t="s">
        <v>247</v>
      </c>
      <c r="K19" s="74"/>
      <c r="L19" s="75" t="s">
        <v>248</v>
      </c>
      <c r="M19" s="78" t="s">
        <v>249</v>
      </c>
      <c r="N19" s="75"/>
    </row>
    <row r="20" s="65" customFormat="1" ht="20" customHeight="1" spans="1:14">
      <c r="A20" s="72" t="s">
        <v>174</v>
      </c>
      <c r="B20" s="73" t="s">
        <v>250</v>
      </c>
      <c r="C20" s="73" t="s">
        <v>182</v>
      </c>
      <c r="D20" s="74" t="s">
        <v>49</v>
      </c>
      <c r="E20" s="72">
        <v>4831.92</v>
      </c>
      <c r="F20" s="72">
        <v>144.96</v>
      </c>
      <c r="G20" s="75">
        <v>1</v>
      </c>
      <c r="H20" s="75" t="s">
        <v>34</v>
      </c>
      <c r="I20" s="74"/>
      <c r="J20" s="75" t="s">
        <v>190</v>
      </c>
      <c r="K20" s="74"/>
      <c r="L20" s="75" t="s">
        <v>251</v>
      </c>
      <c r="M20" s="78" t="s">
        <v>252</v>
      </c>
      <c r="N20" s="75"/>
    </row>
    <row r="21" s="65" customFormat="1" ht="20" customHeight="1" spans="1:14">
      <c r="A21" s="72" t="s">
        <v>174</v>
      </c>
      <c r="B21" s="73" t="s">
        <v>253</v>
      </c>
      <c r="C21" s="73" t="s">
        <v>182</v>
      </c>
      <c r="D21" s="74" t="s">
        <v>49</v>
      </c>
      <c r="E21" s="72">
        <v>3651.97</v>
      </c>
      <c r="F21" s="72">
        <v>109.56</v>
      </c>
      <c r="G21" s="75">
        <v>1</v>
      </c>
      <c r="H21" s="75" t="s">
        <v>26</v>
      </c>
      <c r="I21" s="74"/>
      <c r="J21" s="75" t="s">
        <v>203</v>
      </c>
      <c r="K21" s="74"/>
      <c r="L21" s="75" t="s">
        <v>254</v>
      </c>
      <c r="M21" s="78" t="s">
        <v>255</v>
      </c>
      <c r="N21" s="75"/>
    </row>
    <row r="22" s="65" customFormat="1" ht="20" customHeight="1" spans="1:14">
      <c r="A22" s="72" t="s">
        <v>174</v>
      </c>
      <c r="B22" s="73" t="s">
        <v>256</v>
      </c>
      <c r="C22" s="73" t="s">
        <v>246</v>
      </c>
      <c r="D22" s="74" t="s">
        <v>49</v>
      </c>
      <c r="E22" s="72">
        <v>3884.41</v>
      </c>
      <c r="F22" s="72">
        <v>116.53</v>
      </c>
      <c r="G22" s="75">
        <v>1</v>
      </c>
      <c r="H22" s="75" t="s">
        <v>26</v>
      </c>
      <c r="I22" s="74"/>
      <c r="J22" s="75" t="s">
        <v>257</v>
      </c>
      <c r="K22" s="74"/>
      <c r="L22" s="75" t="s">
        <v>258</v>
      </c>
      <c r="M22" s="78" t="s">
        <v>259</v>
      </c>
      <c r="N22" s="75"/>
    </row>
    <row r="23" s="65" customFormat="1" ht="20" customHeight="1" spans="1:14">
      <c r="A23" s="72" t="s">
        <v>174</v>
      </c>
      <c r="B23" s="73" t="s">
        <v>260</v>
      </c>
      <c r="C23" s="73" t="s">
        <v>182</v>
      </c>
      <c r="D23" s="74" t="s">
        <v>49</v>
      </c>
      <c r="E23" s="72">
        <v>2996.43</v>
      </c>
      <c r="F23" s="72">
        <v>89.89</v>
      </c>
      <c r="G23" s="75">
        <v>1</v>
      </c>
      <c r="H23" s="75" t="s">
        <v>26</v>
      </c>
      <c r="I23" s="74"/>
      <c r="J23" s="75" t="s">
        <v>194</v>
      </c>
      <c r="K23" s="74"/>
      <c r="L23" s="75" t="s">
        <v>261</v>
      </c>
      <c r="M23" s="78" t="s">
        <v>262</v>
      </c>
      <c r="N23" s="75"/>
    </row>
    <row r="24" s="65" customFormat="1" ht="20" customHeight="1" spans="1:14">
      <c r="A24" s="72" t="s">
        <v>174</v>
      </c>
      <c r="B24" s="73" t="s">
        <v>263</v>
      </c>
      <c r="C24" s="73" t="s">
        <v>182</v>
      </c>
      <c r="D24" s="74" t="s">
        <v>49</v>
      </c>
      <c r="E24" s="72">
        <v>3839.42</v>
      </c>
      <c r="F24" s="72">
        <v>115.18</v>
      </c>
      <c r="G24" s="75">
        <v>1</v>
      </c>
      <c r="H24" s="75" t="s">
        <v>34</v>
      </c>
      <c r="I24" s="74"/>
      <c r="J24" s="75" t="s">
        <v>190</v>
      </c>
      <c r="K24" s="74"/>
      <c r="L24" s="75" t="s">
        <v>264</v>
      </c>
      <c r="M24" s="78" t="s">
        <v>265</v>
      </c>
      <c r="N24" s="75"/>
    </row>
    <row r="25" s="65" customFormat="1" ht="20" customHeight="1" spans="1:14">
      <c r="A25" s="72" t="s">
        <v>174</v>
      </c>
      <c r="B25" s="73" t="s">
        <v>266</v>
      </c>
      <c r="C25" s="73" t="s">
        <v>182</v>
      </c>
      <c r="D25" s="74" t="s">
        <v>49</v>
      </c>
      <c r="E25" s="72">
        <v>4701.24</v>
      </c>
      <c r="F25" s="72">
        <v>141.04</v>
      </c>
      <c r="G25" s="75">
        <v>1</v>
      </c>
      <c r="H25" s="75" t="s">
        <v>34</v>
      </c>
      <c r="I25" s="74"/>
      <c r="J25" s="75" t="s">
        <v>190</v>
      </c>
      <c r="K25" s="74"/>
      <c r="L25" s="75" t="s">
        <v>267</v>
      </c>
      <c r="M25" s="78" t="s">
        <v>268</v>
      </c>
      <c r="N25" s="75"/>
    </row>
    <row r="26" s="65" customFormat="1" ht="20" customHeight="1" spans="1:14">
      <c r="A26" s="72" t="s">
        <v>174</v>
      </c>
      <c r="B26" s="73" t="s">
        <v>269</v>
      </c>
      <c r="C26" s="73" t="s">
        <v>246</v>
      </c>
      <c r="D26" s="74" t="s">
        <v>49</v>
      </c>
      <c r="E26" s="72">
        <v>3880.01</v>
      </c>
      <c r="F26" s="72">
        <v>116.4</v>
      </c>
      <c r="G26" s="75">
        <v>1</v>
      </c>
      <c r="H26" s="75" t="s">
        <v>26</v>
      </c>
      <c r="I26" s="74"/>
      <c r="J26" s="75" t="s">
        <v>257</v>
      </c>
      <c r="K26" s="74"/>
      <c r="L26" s="75" t="s">
        <v>270</v>
      </c>
      <c r="M26" s="78" t="s">
        <v>271</v>
      </c>
      <c r="N26" s="75"/>
    </row>
    <row r="27" s="65" customFormat="1" ht="20" customHeight="1" spans="1:14">
      <c r="A27" s="72" t="s">
        <v>174</v>
      </c>
      <c r="B27" s="73" t="s">
        <v>272</v>
      </c>
      <c r="C27" s="73" t="s">
        <v>58</v>
      </c>
      <c r="D27" s="74" t="s">
        <v>198</v>
      </c>
      <c r="E27" s="72">
        <v>10559.65</v>
      </c>
      <c r="F27" s="72">
        <v>316.79</v>
      </c>
      <c r="G27" s="75">
        <v>1</v>
      </c>
      <c r="H27" s="75" t="s">
        <v>34</v>
      </c>
      <c r="I27" s="74"/>
      <c r="J27" s="75" t="s">
        <v>273</v>
      </c>
      <c r="K27" s="74"/>
      <c r="L27" s="75" t="s">
        <v>274</v>
      </c>
      <c r="M27" s="78" t="s">
        <v>275</v>
      </c>
      <c r="N27" s="75"/>
    </row>
    <row r="28" s="65" customFormat="1" ht="20" customHeight="1" spans="1:14">
      <c r="A28" s="72" t="s">
        <v>174</v>
      </c>
      <c r="B28" s="73" t="s">
        <v>276</v>
      </c>
      <c r="C28" s="73" t="s">
        <v>182</v>
      </c>
      <c r="D28" s="74" t="s">
        <v>49</v>
      </c>
      <c r="E28" s="72">
        <v>3774.91</v>
      </c>
      <c r="F28" s="72">
        <v>113.25</v>
      </c>
      <c r="G28" s="75">
        <v>1</v>
      </c>
      <c r="H28" s="75" t="s">
        <v>34</v>
      </c>
      <c r="I28" s="74"/>
      <c r="J28" s="75" t="s">
        <v>190</v>
      </c>
      <c r="K28" s="74"/>
      <c r="L28" s="75" t="s">
        <v>277</v>
      </c>
      <c r="M28" s="78" t="s">
        <v>278</v>
      </c>
      <c r="N28" s="75"/>
    </row>
    <row r="29" s="65" customFormat="1" ht="20" customHeight="1" spans="1:14">
      <c r="A29" s="72" t="s">
        <v>174</v>
      </c>
      <c r="B29" s="73" t="s">
        <v>279</v>
      </c>
      <c r="C29" s="73" t="s">
        <v>52</v>
      </c>
      <c r="D29" s="74" t="s">
        <v>198</v>
      </c>
      <c r="E29" s="72">
        <v>6465.15</v>
      </c>
      <c r="F29" s="72">
        <v>1602.83</v>
      </c>
      <c r="G29" s="75">
        <v>1</v>
      </c>
      <c r="H29" s="75" t="s">
        <v>26</v>
      </c>
      <c r="I29" s="74"/>
      <c r="J29" s="75" t="s">
        <v>280</v>
      </c>
      <c r="K29" s="74"/>
      <c r="L29" s="75" t="s">
        <v>281</v>
      </c>
      <c r="M29" s="78" t="s">
        <v>282</v>
      </c>
      <c r="N29" s="75"/>
    </row>
    <row r="30" s="65" customFormat="1" ht="20" customHeight="1" spans="1:14">
      <c r="A30" s="72" t="s">
        <v>174</v>
      </c>
      <c r="B30" s="73" t="s">
        <v>283</v>
      </c>
      <c r="C30" s="73" t="s">
        <v>52</v>
      </c>
      <c r="D30" s="74" t="s">
        <v>198</v>
      </c>
      <c r="E30" s="72">
        <v>13102.47</v>
      </c>
      <c r="F30" s="72">
        <v>393.07</v>
      </c>
      <c r="G30" s="75">
        <v>1</v>
      </c>
      <c r="H30" s="75" t="s">
        <v>64</v>
      </c>
      <c r="I30" s="74"/>
      <c r="J30" s="75" t="s">
        <v>284</v>
      </c>
      <c r="K30" s="74"/>
      <c r="L30" s="75" t="s">
        <v>285</v>
      </c>
      <c r="M30" s="78" t="s">
        <v>286</v>
      </c>
      <c r="N30" s="75"/>
    </row>
    <row r="31" s="65" customFormat="1" ht="20" customHeight="1" spans="1:14">
      <c r="A31" s="72" t="s">
        <v>174</v>
      </c>
      <c r="B31" s="73" t="s">
        <v>287</v>
      </c>
      <c r="C31" s="73" t="s">
        <v>50</v>
      </c>
      <c r="D31" s="74" t="s">
        <v>50</v>
      </c>
      <c r="E31" s="72">
        <v>699.85</v>
      </c>
      <c r="F31" s="72">
        <v>21</v>
      </c>
      <c r="G31" s="75">
        <v>1</v>
      </c>
      <c r="H31" s="75" t="s">
        <v>70</v>
      </c>
      <c r="I31" s="74"/>
      <c r="J31" s="75" t="s">
        <v>50</v>
      </c>
      <c r="K31" s="74"/>
      <c r="L31" s="75" t="s">
        <v>288</v>
      </c>
      <c r="M31" s="78" t="s">
        <v>289</v>
      </c>
      <c r="N31" s="75"/>
    </row>
    <row r="32" s="65" customFormat="1" ht="20" customHeight="1" spans="1:14">
      <c r="A32" s="72" t="s">
        <v>174</v>
      </c>
      <c r="B32" s="73" t="s">
        <v>290</v>
      </c>
      <c r="C32" s="73" t="s">
        <v>182</v>
      </c>
      <c r="D32" s="74" t="s">
        <v>49</v>
      </c>
      <c r="E32" s="72">
        <v>3179.92</v>
      </c>
      <c r="F32" s="72">
        <v>95.4</v>
      </c>
      <c r="G32" s="75">
        <v>1</v>
      </c>
      <c r="H32" s="75" t="s">
        <v>26</v>
      </c>
      <c r="I32" s="74"/>
      <c r="J32" s="75" t="s">
        <v>203</v>
      </c>
      <c r="K32" s="74"/>
      <c r="L32" s="75" t="s">
        <v>288</v>
      </c>
      <c r="M32" s="78" t="s">
        <v>289</v>
      </c>
      <c r="N32" s="75"/>
    </row>
    <row r="33" s="65" customFormat="1" ht="20" customHeight="1" spans="1:14">
      <c r="A33" s="72" t="s">
        <v>174</v>
      </c>
      <c r="B33" s="73" t="s">
        <v>291</v>
      </c>
      <c r="C33" s="73" t="s">
        <v>110</v>
      </c>
      <c r="D33" s="74" t="s">
        <v>56</v>
      </c>
      <c r="E33" s="72">
        <v>1831.35</v>
      </c>
      <c r="F33" s="72">
        <v>54.94</v>
      </c>
      <c r="G33" s="75">
        <v>1</v>
      </c>
      <c r="H33" s="75" t="s">
        <v>34</v>
      </c>
      <c r="I33" s="74"/>
      <c r="J33" s="75" t="s">
        <v>292</v>
      </c>
      <c r="K33" s="74"/>
      <c r="L33" s="75" t="s">
        <v>288</v>
      </c>
      <c r="M33" s="78" t="s">
        <v>289</v>
      </c>
      <c r="N33" s="75"/>
    </row>
    <row r="34" s="65" customFormat="1" ht="20" customHeight="1" spans="1:14">
      <c r="A34" s="72" t="s">
        <v>174</v>
      </c>
      <c r="B34" s="73" t="s">
        <v>293</v>
      </c>
      <c r="C34" s="73" t="s">
        <v>38</v>
      </c>
      <c r="D34" s="74" t="s">
        <v>38</v>
      </c>
      <c r="E34" s="72">
        <v>855.58</v>
      </c>
      <c r="F34" s="72">
        <v>25.67</v>
      </c>
      <c r="G34" s="75">
        <v>1</v>
      </c>
      <c r="H34" s="75" t="s">
        <v>70</v>
      </c>
      <c r="I34" s="74"/>
      <c r="J34" s="75" t="s">
        <v>294</v>
      </c>
      <c r="K34" s="74"/>
      <c r="L34" s="75" t="s">
        <v>288</v>
      </c>
      <c r="M34" s="78" t="s">
        <v>289</v>
      </c>
      <c r="N34" s="75"/>
    </row>
    <row r="35" s="65" customFormat="1" ht="20" customHeight="1" spans="1:14">
      <c r="A35" s="72" t="s">
        <v>174</v>
      </c>
      <c r="B35" s="73" t="s">
        <v>295</v>
      </c>
      <c r="C35" s="73" t="s">
        <v>52</v>
      </c>
      <c r="D35" s="74" t="s">
        <v>198</v>
      </c>
      <c r="E35" s="72">
        <v>7111.41</v>
      </c>
      <c r="F35" s="72">
        <v>213.34</v>
      </c>
      <c r="G35" s="75">
        <v>1</v>
      </c>
      <c r="H35" s="75" t="s">
        <v>64</v>
      </c>
      <c r="I35" s="74"/>
      <c r="J35" s="75" t="s">
        <v>296</v>
      </c>
      <c r="K35" s="74"/>
      <c r="L35" s="75" t="s">
        <v>288</v>
      </c>
      <c r="M35" s="78" t="s">
        <v>289</v>
      </c>
      <c r="N35" s="75"/>
    </row>
    <row r="36" s="65" customFormat="1" ht="20" customHeight="1" spans="1:14">
      <c r="A36" s="72" t="s">
        <v>174</v>
      </c>
      <c r="B36" s="73" t="s">
        <v>297</v>
      </c>
      <c r="C36" s="76" t="s">
        <v>298</v>
      </c>
      <c r="D36" s="74" t="s">
        <v>299</v>
      </c>
      <c r="E36" s="72">
        <v>45323.16</v>
      </c>
      <c r="F36" s="72">
        <v>1359.69</v>
      </c>
      <c r="G36" s="75">
        <v>1</v>
      </c>
      <c r="H36" s="75" t="s">
        <v>70</v>
      </c>
      <c r="I36" s="74"/>
      <c r="J36" s="75" t="s">
        <v>300</v>
      </c>
      <c r="K36" s="74"/>
      <c r="L36" s="75" t="s">
        <v>288</v>
      </c>
      <c r="M36" s="78" t="s">
        <v>289</v>
      </c>
      <c r="N36" s="75"/>
    </row>
    <row r="37" s="65" customFormat="1" ht="20" customHeight="1" spans="1:14">
      <c r="A37" s="72" t="s">
        <v>174</v>
      </c>
      <c r="B37" s="73" t="s">
        <v>301</v>
      </c>
      <c r="C37" s="76" t="s">
        <v>298</v>
      </c>
      <c r="D37" s="74" t="s">
        <v>302</v>
      </c>
      <c r="E37" s="72">
        <v>11330.79</v>
      </c>
      <c r="F37" s="72">
        <v>339.92</v>
      </c>
      <c r="G37" s="75">
        <v>1</v>
      </c>
      <c r="H37" s="75" t="s">
        <v>70</v>
      </c>
      <c r="I37" s="74"/>
      <c r="J37" s="75" t="s">
        <v>300</v>
      </c>
      <c r="K37" s="74"/>
      <c r="L37" s="75" t="s">
        <v>288</v>
      </c>
      <c r="M37" s="78" t="s">
        <v>289</v>
      </c>
      <c r="N37" s="75"/>
    </row>
    <row r="38" s="65" customFormat="1" ht="20" customHeight="1" spans="1:14">
      <c r="A38" s="72" t="s">
        <v>174</v>
      </c>
      <c r="B38" s="73" t="s">
        <v>303</v>
      </c>
      <c r="C38" s="73" t="s">
        <v>304</v>
      </c>
      <c r="D38" s="74" t="s">
        <v>305</v>
      </c>
      <c r="E38" s="72">
        <v>96616.8</v>
      </c>
      <c r="F38" s="72">
        <v>25456.84</v>
      </c>
      <c r="G38" s="75">
        <v>1</v>
      </c>
      <c r="H38" s="75" t="s">
        <v>61</v>
      </c>
      <c r="I38" s="74"/>
      <c r="J38" s="75" t="s">
        <v>306</v>
      </c>
      <c r="K38" s="74"/>
      <c r="L38" s="75" t="s">
        <v>288</v>
      </c>
      <c r="M38" s="78" t="s">
        <v>289</v>
      </c>
      <c r="N38" s="75"/>
    </row>
    <row r="39" s="65" customFormat="1" ht="20" customHeight="1" spans="1:14">
      <c r="A39" s="72" t="s">
        <v>174</v>
      </c>
      <c r="B39" s="73" t="s">
        <v>307</v>
      </c>
      <c r="C39" s="76" t="s">
        <v>298</v>
      </c>
      <c r="D39" s="74" t="s">
        <v>299</v>
      </c>
      <c r="E39" s="72">
        <v>9250.4</v>
      </c>
      <c r="F39" s="72">
        <v>277.51</v>
      </c>
      <c r="G39" s="75">
        <v>1</v>
      </c>
      <c r="H39" s="75" t="s">
        <v>70</v>
      </c>
      <c r="I39" s="74"/>
      <c r="J39" s="75" t="s">
        <v>300</v>
      </c>
      <c r="K39" s="74"/>
      <c r="L39" s="75" t="s">
        <v>288</v>
      </c>
      <c r="M39" s="78" t="s">
        <v>289</v>
      </c>
      <c r="N39" s="75"/>
    </row>
    <row r="40" s="65" customFormat="1" ht="20" customHeight="1" spans="1:14">
      <c r="A40" s="72" t="s">
        <v>174</v>
      </c>
      <c r="B40" s="73" t="s">
        <v>308</v>
      </c>
      <c r="C40" s="76" t="s">
        <v>298</v>
      </c>
      <c r="D40" s="74" t="s">
        <v>302</v>
      </c>
      <c r="E40" s="72">
        <v>2312.6</v>
      </c>
      <c r="F40" s="72">
        <v>69.38</v>
      </c>
      <c r="G40" s="75">
        <v>1</v>
      </c>
      <c r="H40" s="75" t="s">
        <v>70</v>
      </c>
      <c r="I40" s="74"/>
      <c r="J40" s="75" t="s">
        <v>300</v>
      </c>
      <c r="K40" s="74"/>
      <c r="L40" s="75" t="s">
        <v>288</v>
      </c>
      <c r="M40" s="78" t="s">
        <v>289</v>
      </c>
      <c r="N40" s="75"/>
    </row>
    <row r="41" s="65" customFormat="1" ht="20" customHeight="1" spans="1:14">
      <c r="A41" s="72" t="s">
        <v>174</v>
      </c>
      <c r="B41" s="73" t="s">
        <v>309</v>
      </c>
      <c r="C41" s="73" t="s">
        <v>310</v>
      </c>
      <c r="D41" s="75" t="s">
        <v>57</v>
      </c>
      <c r="E41" s="72">
        <v>601.81</v>
      </c>
      <c r="F41" s="72">
        <v>465.63</v>
      </c>
      <c r="G41" s="75">
        <v>1</v>
      </c>
      <c r="H41" s="75" t="s">
        <v>34</v>
      </c>
      <c r="I41" s="74"/>
      <c r="J41" s="75" t="s">
        <v>311</v>
      </c>
      <c r="K41" s="74"/>
      <c r="L41" s="75" t="s">
        <v>288</v>
      </c>
      <c r="M41" s="78" t="s">
        <v>289</v>
      </c>
      <c r="N41" s="75"/>
    </row>
    <row r="42" s="65" customFormat="1" ht="20" customHeight="1" spans="1:14">
      <c r="A42" s="72" t="s">
        <v>174</v>
      </c>
      <c r="B42" s="73" t="s">
        <v>312</v>
      </c>
      <c r="C42" s="73" t="s">
        <v>313</v>
      </c>
      <c r="D42" s="74" t="s">
        <v>48</v>
      </c>
      <c r="E42" s="72">
        <v>866.94</v>
      </c>
      <c r="F42" s="72">
        <v>827.74</v>
      </c>
      <c r="G42" s="75">
        <v>1</v>
      </c>
      <c r="H42" s="75" t="s">
        <v>34</v>
      </c>
      <c r="I42" s="74"/>
      <c r="J42" s="75" t="s">
        <v>48</v>
      </c>
      <c r="K42" s="74"/>
      <c r="L42" s="75" t="s">
        <v>288</v>
      </c>
      <c r="M42" s="78" t="s">
        <v>289</v>
      </c>
      <c r="N42" s="75"/>
    </row>
    <row r="43" s="65" customFormat="1" ht="20" customHeight="1" spans="1:14">
      <c r="A43" s="72" t="s">
        <v>174</v>
      </c>
      <c r="B43" s="73" t="s">
        <v>314</v>
      </c>
      <c r="C43" s="73" t="s">
        <v>315</v>
      </c>
      <c r="D43" s="74" t="s">
        <v>198</v>
      </c>
      <c r="E43" s="72">
        <v>1000.8</v>
      </c>
      <c r="F43" s="72">
        <v>30.02</v>
      </c>
      <c r="G43" s="75">
        <v>1</v>
      </c>
      <c r="H43" s="75" t="s">
        <v>34</v>
      </c>
      <c r="I43" s="74"/>
      <c r="J43" s="75" t="s">
        <v>316</v>
      </c>
      <c r="K43" s="74"/>
      <c r="L43" s="75" t="s">
        <v>317</v>
      </c>
      <c r="M43" s="78" t="s">
        <v>318</v>
      </c>
      <c r="N43" s="75"/>
    </row>
    <row r="44" s="65" customFormat="1" ht="20" customHeight="1" spans="1:14">
      <c r="A44" s="72" t="s">
        <v>174</v>
      </c>
      <c r="B44" s="73" t="s">
        <v>319</v>
      </c>
      <c r="C44" s="73" t="s">
        <v>182</v>
      </c>
      <c r="D44" s="74" t="s">
        <v>49</v>
      </c>
      <c r="E44" s="72">
        <v>3580.61</v>
      </c>
      <c r="F44" s="72">
        <v>107.42</v>
      </c>
      <c r="G44" s="75">
        <v>1</v>
      </c>
      <c r="H44" s="75" t="s">
        <v>26</v>
      </c>
      <c r="I44" s="74"/>
      <c r="J44" s="75" t="s">
        <v>194</v>
      </c>
      <c r="K44" s="74"/>
      <c r="L44" s="75" t="s">
        <v>317</v>
      </c>
      <c r="M44" s="78" t="s">
        <v>318</v>
      </c>
      <c r="N44" s="75"/>
    </row>
    <row r="45" s="65" customFormat="1" ht="20" customHeight="1" spans="1:14">
      <c r="A45" s="72" t="s">
        <v>174</v>
      </c>
      <c r="B45" s="73" t="s">
        <v>320</v>
      </c>
      <c r="C45" s="73" t="s">
        <v>321</v>
      </c>
      <c r="D45" s="74" t="s">
        <v>39</v>
      </c>
      <c r="E45" s="72">
        <v>617.07</v>
      </c>
      <c r="F45" s="72">
        <v>159.86</v>
      </c>
      <c r="G45" s="75">
        <v>1</v>
      </c>
      <c r="H45" s="75" t="s">
        <v>34</v>
      </c>
      <c r="I45" s="74"/>
      <c r="J45" s="75" t="s">
        <v>322</v>
      </c>
      <c r="K45" s="74"/>
      <c r="L45" s="75" t="s">
        <v>317</v>
      </c>
      <c r="M45" s="78" t="s">
        <v>318</v>
      </c>
      <c r="N45" s="75"/>
    </row>
    <row r="46" s="65" customFormat="1" ht="20" customHeight="1" spans="1:14">
      <c r="A46" s="72" t="s">
        <v>174</v>
      </c>
      <c r="B46" s="73" t="s">
        <v>323</v>
      </c>
      <c r="C46" s="73" t="s">
        <v>324</v>
      </c>
      <c r="D46" s="74" t="s">
        <v>198</v>
      </c>
      <c r="E46" s="72">
        <v>12210.54</v>
      </c>
      <c r="F46" s="72">
        <v>4807.95</v>
      </c>
      <c r="G46" s="75">
        <v>1</v>
      </c>
      <c r="H46" s="75" t="s">
        <v>26</v>
      </c>
      <c r="I46" s="74"/>
      <c r="J46" s="75" t="s">
        <v>325</v>
      </c>
      <c r="K46" s="74"/>
      <c r="L46" s="75" t="s">
        <v>326</v>
      </c>
      <c r="M46" s="78" t="s">
        <v>327</v>
      </c>
      <c r="N46" s="75"/>
    </row>
    <row r="47" s="65" customFormat="1" ht="20" customHeight="1" spans="1:14">
      <c r="A47" s="72" t="s">
        <v>174</v>
      </c>
      <c r="B47" s="73" t="s">
        <v>328</v>
      </c>
      <c r="C47" s="73" t="s">
        <v>329</v>
      </c>
      <c r="D47" s="74" t="s">
        <v>177</v>
      </c>
      <c r="E47" s="72">
        <v>3554.49</v>
      </c>
      <c r="F47" s="72">
        <v>106.63</v>
      </c>
      <c r="G47" s="75">
        <v>1</v>
      </c>
      <c r="H47" s="75" t="s">
        <v>70</v>
      </c>
      <c r="I47" s="74"/>
      <c r="J47" s="75" t="s">
        <v>330</v>
      </c>
      <c r="K47" s="74"/>
      <c r="L47" s="75" t="s">
        <v>331</v>
      </c>
      <c r="M47" s="78" t="s">
        <v>332</v>
      </c>
      <c r="N47" s="75"/>
    </row>
    <row r="48" s="65" customFormat="1" ht="20" customHeight="1" spans="1:14">
      <c r="A48" s="72" t="s">
        <v>174</v>
      </c>
      <c r="B48" s="73" t="s">
        <v>333</v>
      </c>
      <c r="C48" s="73" t="s">
        <v>176</v>
      </c>
      <c r="D48" s="74" t="s">
        <v>177</v>
      </c>
      <c r="E48" s="72">
        <v>6661.19</v>
      </c>
      <c r="F48" s="72">
        <v>199.84</v>
      </c>
      <c r="G48" s="75">
        <v>1</v>
      </c>
      <c r="H48" s="75" t="s">
        <v>70</v>
      </c>
      <c r="I48" s="74"/>
      <c r="J48" s="75" t="s">
        <v>178</v>
      </c>
      <c r="K48" s="74"/>
      <c r="L48" s="75" t="s">
        <v>334</v>
      </c>
      <c r="M48" s="78" t="s">
        <v>335</v>
      </c>
      <c r="N48" s="75"/>
    </row>
    <row r="49" s="65" customFormat="1" ht="20" customHeight="1" spans="1:14">
      <c r="A49" s="72" t="s">
        <v>174</v>
      </c>
      <c r="B49" s="73" t="s">
        <v>336</v>
      </c>
      <c r="C49" s="73" t="s">
        <v>110</v>
      </c>
      <c r="D49" s="74" t="s">
        <v>56</v>
      </c>
      <c r="E49" s="72">
        <v>1165.93</v>
      </c>
      <c r="F49" s="72">
        <v>459.01</v>
      </c>
      <c r="G49" s="75">
        <v>1</v>
      </c>
      <c r="H49" s="75" t="s">
        <v>34</v>
      </c>
      <c r="I49" s="74"/>
      <c r="J49" s="75" t="s">
        <v>292</v>
      </c>
      <c r="K49" s="74"/>
      <c r="L49" s="75" t="s">
        <v>337</v>
      </c>
      <c r="M49" s="78" t="s">
        <v>338</v>
      </c>
      <c r="N49" s="75"/>
    </row>
    <row r="50" s="65" customFormat="1" ht="20" customHeight="1" spans="1:14">
      <c r="A50" s="72" t="s">
        <v>174</v>
      </c>
      <c r="B50" s="73" t="s">
        <v>339</v>
      </c>
      <c r="C50" s="73" t="s">
        <v>340</v>
      </c>
      <c r="D50" s="74" t="s">
        <v>198</v>
      </c>
      <c r="E50" s="72">
        <v>5773.99</v>
      </c>
      <c r="F50" s="72">
        <v>173.22</v>
      </c>
      <c r="G50" s="75">
        <v>1</v>
      </c>
      <c r="H50" s="75" t="s">
        <v>34</v>
      </c>
      <c r="I50" s="74"/>
      <c r="J50" s="75" t="s">
        <v>198</v>
      </c>
      <c r="K50" s="74"/>
      <c r="L50" s="75" t="s">
        <v>341</v>
      </c>
      <c r="M50" s="78" t="s">
        <v>342</v>
      </c>
      <c r="N50" s="75"/>
    </row>
    <row r="51" s="65" customFormat="1" ht="20" customHeight="1" spans="1:14">
      <c r="A51" s="72" t="s">
        <v>174</v>
      </c>
      <c r="B51" s="73" t="s">
        <v>343</v>
      </c>
      <c r="C51" s="76" t="s">
        <v>344</v>
      </c>
      <c r="D51" s="74" t="s">
        <v>299</v>
      </c>
      <c r="E51" s="72">
        <v>4765.15</v>
      </c>
      <c r="F51" s="72">
        <v>3118.27</v>
      </c>
      <c r="G51" s="75">
        <v>1</v>
      </c>
      <c r="H51" s="75" t="s">
        <v>26</v>
      </c>
      <c r="I51" s="74"/>
      <c r="J51" s="75" t="s">
        <v>345</v>
      </c>
      <c r="K51" s="74"/>
      <c r="L51" s="75" t="s">
        <v>346</v>
      </c>
      <c r="M51" s="78" t="s">
        <v>347</v>
      </c>
      <c r="N51" s="75"/>
    </row>
    <row r="52" s="65" customFormat="1" ht="20" customHeight="1" spans="1:14">
      <c r="A52" s="72" t="s">
        <v>174</v>
      </c>
      <c r="B52" s="73" t="s">
        <v>348</v>
      </c>
      <c r="C52" s="76" t="s">
        <v>344</v>
      </c>
      <c r="D52" s="74" t="s">
        <v>302</v>
      </c>
      <c r="E52" s="72">
        <v>1191.28</v>
      </c>
      <c r="F52" s="72">
        <v>779.56</v>
      </c>
      <c r="G52" s="75">
        <v>1</v>
      </c>
      <c r="H52" s="75" t="s">
        <v>26</v>
      </c>
      <c r="I52" s="74"/>
      <c r="J52" s="75" t="s">
        <v>345</v>
      </c>
      <c r="K52" s="74"/>
      <c r="L52" s="75" t="s">
        <v>346</v>
      </c>
      <c r="M52" s="78" t="s">
        <v>347</v>
      </c>
      <c r="N52" s="75"/>
    </row>
    <row r="53" s="65" customFormat="1" ht="20" customHeight="1" spans="1:14">
      <c r="A53" s="72" t="s">
        <v>174</v>
      </c>
      <c r="B53" s="73" t="s">
        <v>349</v>
      </c>
      <c r="C53" s="73" t="s">
        <v>299</v>
      </c>
      <c r="D53" s="74" t="s">
        <v>299</v>
      </c>
      <c r="E53" s="72">
        <v>6525.36</v>
      </c>
      <c r="F53" s="72">
        <v>195.76</v>
      </c>
      <c r="G53" s="75">
        <v>1</v>
      </c>
      <c r="H53" s="75" t="s">
        <v>70</v>
      </c>
      <c r="I53" s="74"/>
      <c r="J53" s="75" t="s">
        <v>350</v>
      </c>
      <c r="K53" s="74"/>
      <c r="L53" s="75" t="s">
        <v>351</v>
      </c>
      <c r="M53" s="78" t="s">
        <v>352</v>
      </c>
      <c r="N53" s="75"/>
    </row>
    <row r="54" s="65" customFormat="1" ht="20" customHeight="1" spans="1:14">
      <c r="A54" s="72" t="s">
        <v>174</v>
      </c>
      <c r="B54" s="73" t="s">
        <v>353</v>
      </c>
      <c r="C54" s="73" t="s">
        <v>182</v>
      </c>
      <c r="D54" s="74" t="s">
        <v>49</v>
      </c>
      <c r="E54" s="72">
        <v>3333.15</v>
      </c>
      <c r="F54" s="72">
        <v>99.99</v>
      </c>
      <c r="G54" s="75">
        <v>1</v>
      </c>
      <c r="H54" s="75" t="s">
        <v>26</v>
      </c>
      <c r="I54" s="74"/>
      <c r="J54" s="75" t="s">
        <v>203</v>
      </c>
      <c r="K54" s="74"/>
      <c r="L54" s="75" t="s">
        <v>351</v>
      </c>
      <c r="M54" s="78" t="s">
        <v>352</v>
      </c>
      <c r="N54" s="75"/>
    </row>
    <row r="55" s="65" customFormat="1" ht="20" customHeight="1" spans="1:14">
      <c r="A55" s="72" t="s">
        <v>174</v>
      </c>
      <c r="B55" s="73" t="s">
        <v>354</v>
      </c>
      <c r="C55" s="73" t="s">
        <v>355</v>
      </c>
      <c r="D55" s="74" t="s">
        <v>49</v>
      </c>
      <c r="E55" s="72">
        <v>858.04</v>
      </c>
      <c r="F55" s="72">
        <v>25.74</v>
      </c>
      <c r="G55" s="75">
        <v>1</v>
      </c>
      <c r="H55" s="75" t="s">
        <v>34</v>
      </c>
      <c r="I55" s="74"/>
      <c r="J55" s="75" t="s">
        <v>183</v>
      </c>
      <c r="K55" s="74"/>
      <c r="L55" s="75" t="s">
        <v>351</v>
      </c>
      <c r="M55" s="78" t="s">
        <v>352</v>
      </c>
      <c r="N55" s="75"/>
    </row>
    <row r="56" s="65" customFormat="1" ht="20" customHeight="1" spans="1:14">
      <c r="A56" s="72" t="s">
        <v>174</v>
      </c>
      <c r="B56" s="73" t="s">
        <v>356</v>
      </c>
      <c r="C56" s="73" t="s">
        <v>313</v>
      </c>
      <c r="D56" s="74" t="s">
        <v>305</v>
      </c>
      <c r="E56" s="72">
        <v>78</v>
      </c>
      <c r="F56" s="72">
        <v>58.25</v>
      </c>
      <c r="G56" s="75">
        <v>1</v>
      </c>
      <c r="H56" s="75" t="s">
        <v>34</v>
      </c>
      <c r="I56" s="74"/>
      <c r="J56" s="75" t="s">
        <v>306</v>
      </c>
      <c r="K56" s="74"/>
      <c r="L56" s="75" t="s">
        <v>351</v>
      </c>
      <c r="M56" s="78" t="s">
        <v>352</v>
      </c>
      <c r="N56" s="75"/>
    </row>
    <row r="57" s="65" customFormat="1" ht="20" customHeight="1" spans="1:14">
      <c r="A57" s="72" t="s">
        <v>174</v>
      </c>
      <c r="B57" s="73" t="s">
        <v>357</v>
      </c>
      <c r="C57" s="73" t="s">
        <v>182</v>
      </c>
      <c r="D57" s="74" t="s">
        <v>49</v>
      </c>
      <c r="E57" s="72">
        <v>3546.14</v>
      </c>
      <c r="F57" s="72">
        <v>106.38</v>
      </c>
      <c r="G57" s="75">
        <v>1</v>
      </c>
      <c r="H57" s="75" t="s">
        <v>26</v>
      </c>
      <c r="I57" s="74"/>
      <c r="J57" s="75" t="s">
        <v>194</v>
      </c>
      <c r="K57" s="74"/>
      <c r="L57" s="75" t="s">
        <v>358</v>
      </c>
      <c r="M57" s="78" t="s">
        <v>359</v>
      </c>
      <c r="N57" s="75"/>
    </row>
    <row r="58" s="65" customFormat="1" ht="20" customHeight="1" spans="1:14">
      <c r="A58" s="72" t="s">
        <v>174</v>
      </c>
      <c r="B58" s="73" t="s">
        <v>360</v>
      </c>
      <c r="C58" s="73" t="s">
        <v>246</v>
      </c>
      <c r="D58" s="74" t="s">
        <v>49</v>
      </c>
      <c r="E58" s="72">
        <v>4967.06</v>
      </c>
      <c r="F58" s="72">
        <v>149.01</v>
      </c>
      <c r="G58" s="75">
        <v>1</v>
      </c>
      <c r="H58" s="75" t="s">
        <v>26</v>
      </c>
      <c r="I58" s="74"/>
      <c r="J58" s="75" t="s">
        <v>361</v>
      </c>
      <c r="K58" s="74"/>
      <c r="L58" s="75" t="s">
        <v>362</v>
      </c>
      <c r="M58" s="78" t="s">
        <v>363</v>
      </c>
      <c r="N58" s="75"/>
    </row>
    <row r="59" s="65" customFormat="1" ht="20" customHeight="1" spans="1:14">
      <c r="A59" s="72" t="s">
        <v>174</v>
      </c>
      <c r="B59" s="73" t="s">
        <v>364</v>
      </c>
      <c r="C59" s="73" t="s">
        <v>182</v>
      </c>
      <c r="D59" s="74" t="s">
        <v>49</v>
      </c>
      <c r="E59" s="72">
        <v>3630.52</v>
      </c>
      <c r="F59" s="72">
        <v>108.92</v>
      </c>
      <c r="G59" s="75">
        <v>1</v>
      </c>
      <c r="H59" s="75" t="s">
        <v>26</v>
      </c>
      <c r="I59" s="74"/>
      <c r="J59" s="75" t="s">
        <v>365</v>
      </c>
      <c r="K59" s="74"/>
      <c r="L59" s="75" t="s">
        <v>366</v>
      </c>
      <c r="M59" s="78" t="s">
        <v>367</v>
      </c>
      <c r="N59" s="75"/>
    </row>
    <row r="60" s="65" customFormat="1" ht="20" customHeight="1" spans="1:14">
      <c r="A60" s="72" t="s">
        <v>174</v>
      </c>
      <c r="B60" s="73" t="s">
        <v>368</v>
      </c>
      <c r="C60" s="73" t="s">
        <v>369</v>
      </c>
      <c r="D60" s="74" t="s">
        <v>49</v>
      </c>
      <c r="E60" s="72">
        <v>2820.3</v>
      </c>
      <c r="F60" s="72">
        <v>84.61</v>
      </c>
      <c r="G60" s="75">
        <v>1</v>
      </c>
      <c r="H60" s="75" t="s">
        <v>26</v>
      </c>
      <c r="I60" s="74"/>
      <c r="J60" s="75" t="s">
        <v>369</v>
      </c>
      <c r="K60" s="74"/>
      <c r="L60" s="75" t="s">
        <v>370</v>
      </c>
      <c r="M60" s="78" t="s">
        <v>371</v>
      </c>
      <c r="N60" s="75"/>
    </row>
    <row r="61" s="65" customFormat="1" ht="20" customHeight="1" spans="1:14">
      <c r="A61" s="72" t="s">
        <v>174</v>
      </c>
      <c r="B61" s="73" t="s">
        <v>372</v>
      </c>
      <c r="C61" s="73" t="s">
        <v>182</v>
      </c>
      <c r="D61" s="74" t="s">
        <v>49</v>
      </c>
      <c r="E61" s="72">
        <v>3572.83</v>
      </c>
      <c r="F61" s="72">
        <v>107.18</v>
      </c>
      <c r="G61" s="75">
        <v>1</v>
      </c>
      <c r="H61" s="75" t="s">
        <v>26</v>
      </c>
      <c r="I61" s="74"/>
      <c r="J61" s="75" t="s">
        <v>194</v>
      </c>
      <c r="K61" s="74"/>
      <c r="L61" s="75" t="s">
        <v>373</v>
      </c>
      <c r="M61" s="78" t="s">
        <v>374</v>
      </c>
      <c r="N61" s="75"/>
    </row>
    <row r="62" s="65" customFormat="1" ht="20" customHeight="1" spans="1:14">
      <c r="A62" s="72" t="s">
        <v>375</v>
      </c>
      <c r="B62" s="73" t="s">
        <v>376</v>
      </c>
      <c r="C62" s="73" t="s">
        <v>182</v>
      </c>
      <c r="D62" s="74" t="s">
        <v>49</v>
      </c>
      <c r="E62" s="72">
        <v>3183.21</v>
      </c>
      <c r="F62" s="72">
        <v>997.55</v>
      </c>
      <c r="G62" s="75">
        <v>1</v>
      </c>
      <c r="H62" s="75" t="s">
        <v>34</v>
      </c>
      <c r="I62" s="74"/>
      <c r="J62" s="75" t="s">
        <v>194</v>
      </c>
      <c r="K62" s="74"/>
      <c r="L62" s="75" t="s">
        <v>377</v>
      </c>
      <c r="M62" s="78" t="s">
        <v>378</v>
      </c>
      <c r="N62" s="75"/>
    </row>
    <row r="63" s="65" customFormat="1" ht="20" customHeight="1" spans="1:14">
      <c r="A63" s="72" t="s">
        <v>375</v>
      </c>
      <c r="B63" s="73" t="s">
        <v>379</v>
      </c>
      <c r="C63" s="73" t="s">
        <v>298</v>
      </c>
      <c r="D63" s="74" t="s">
        <v>55</v>
      </c>
      <c r="E63" s="72">
        <v>16411.99</v>
      </c>
      <c r="F63" s="72">
        <v>3373.2</v>
      </c>
      <c r="G63" s="75">
        <v>1</v>
      </c>
      <c r="H63" s="75" t="s">
        <v>34</v>
      </c>
      <c r="I63" s="74"/>
      <c r="J63" s="75" t="s">
        <v>300</v>
      </c>
      <c r="K63" s="74"/>
      <c r="L63" s="75" t="s">
        <v>380</v>
      </c>
      <c r="M63" s="78" t="s">
        <v>381</v>
      </c>
      <c r="N63" s="75"/>
    </row>
    <row r="64" s="65" customFormat="1" ht="20" customHeight="1" spans="1:14">
      <c r="A64" s="72" t="s">
        <v>375</v>
      </c>
      <c r="B64" s="73" t="s">
        <v>382</v>
      </c>
      <c r="C64" s="73" t="s">
        <v>182</v>
      </c>
      <c r="D64" s="74" t="s">
        <v>49</v>
      </c>
      <c r="E64" s="72">
        <v>3009.81</v>
      </c>
      <c r="F64" s="72">
        <v>1347.26</v>
      </c>
      <c r="G64" s="75">
        <v>1</v>
      </c>
      <c r="H64" s="75" t="s">
        <v>34</v>
      </c>
      <c r="I64" s="74"/>
      <c r="J64" s="75" t="s">
        <v>383</v>
      </c>
      <c r="K64" s="74"/>
      <c r="L64" s="75" t="s">
        <v>380</v>
      </c>
      <c r="M64" s="78" t="s">
        <v>381</v>
      </c>
      <c r="N64" s="75"/>
    </row>
    <row r="65" s="65" customFormat="1" ht="20" customHeight="1" spans="1:14">
      <c r="A65" s="72" t="s">
        <v>375</v>
      </c>
      <c r="B65" s="73" t="s">
        <v>384</v>
      </c>
      <c r="C65" s="73" t="s">
        <v>182</v>
      </c>
      <c r="D65" s="74" t="s">
        <v>49</v>
      </c>
      <c r="E65" s="72">
        <v>2594.87</v>
      </c>
      <c r="F65" s="72">
        <v>1615.99</v>
      </c>
      <c r="G65" s="75">
        <v>1</v>
      </c>
      <c r="H65" s="75" t="s">
        <v>34</v>
      </c>
      <c r="I65" s="74"/>
      <c r="J65" s="75" t="s">
        <v>194</v>
      </c>
      <c r="K65" s="74"/>
      <c r="L65" s="75" t="s">
        <v>385</v>
      </c>
      <c r="M65" s="78" t="s">
        <v>386</v>
      </c>
      <c r="N65" s="75"/>
    </row>
    <row r="66" s="65" customFormat="1" ht="20" customHeight="1" spans="1:14">
      <c r="A66" s="72" t="s">
        <v>375</v>
      </c>
      <c r="B66" s="73" t="s">
        <v>387</v>
      </c>
      <c r="C66" s="73" t="s">
        <v>298</v>
      </c>
      <c r="D66" s="74" t="s">
        <v>55</v>
      </c>
      <c r="E66" s="72">
        <v>16421.79</v>
      </c>
      <c r="F66" s="72">
        <v>3853.03</v>
      </c>
      <c r="G66" s="75">
        <v>1</v>
      </c>
      <c r="H66" s="75" t="s">
        <v>34</v>
      </c>
      <c r="I66" s="74"/>
      <c r="J66" s="75" t="s">
        <v>300</v>
      </c>
      <c r="K66" s="74"/>
      <c r="L66" s="75" t="s">
        <v>388</v>
      </c>
      <c r="M66" s="78" t="s">
        <v>389</v>
      </c>
      <c r="N66" s="75"/>
    </row>
    <row r="67" s="65" customFormat="1" ht="20" customHeight="1" spans="1:14">
      <c r="A67" s="72" t="s">
        <v>375</v>
      </c>
      <c r="B67" s="73" t="s">
        <v>390</v>
      </c>
      <c r="C67" s="73" t="s">
        <v>198</v>
      </c>
      <c r="D67" s="74" t="s">
        <v>198</v>
      </c>
      <c r="E67" s="72">
        <v>932.4</v>
      </c>
      <c r="F67" s="72">
        <v>27.97</v>
      </c>
      <c r="G67" s="75">
        <v>1</v>
      </c>
      <c r="H67" s="75" t="s">
        <v>34</v>
      </c>
      <c r="I67" s="74"/>
      <c r="J67" s="75" t="s">
        <v>391</v>
      </c>
      <c r="K67" s="74"/>
      <c r="L67" s="75" t="s">
        <v>392</v>
      </c>
      <c r="M67" s="78" t="s">
        <v>393</v>
      </c>
      <c r="N67" s="75"/>
    </row>
    <row r="68" s="65" customFormat="1" ht="20" customHeight="1" spans="1:14">
      <c r="A68" s="72" t="s">
        <v>375</v>
      </c>
      <c r="B68" s="73" t="s">
        <v>394</v>
      </c>
      <c r="C68" s="73" t="s">
        <v>182</v>
      </c>
      <c r="D68" s="74" t="s">
        <v>49</v>
      </c>
      <c r="E68" s="72">
        <v>2594.87</v>
      </c>
      <c r="F68" s="72">
        <v>1965.59</v>
      </c>
      <c r="G68" s="75">
        <v>1</v>
      </c>
      <c r="H68" s="75" t="s">
        <v>34</v>
      </c>
      <c r="I68" s="74"/>
      <c r="J68" s="75" t="s">
        <v>194</v>
      </c>
      <c r="K68" s="74"/>
      <c r="L68" s="75" t="s">
        <v>392</v>
      </c>
      <c r="M68" s="78" t="s">
        <v>393</v>
      </c>
      <c r="N68" s="75"/>
    </row>
    <row r="69" s="65" customFormat="1" ht="20" customHeight="1" spans="1:14">
      <c r="A69" s="72" t="s">
        <v>375</v>
      </c>
      <c r="B69" s="73" t="s">
        <v>395</v>
      </c>
      <c r="C69" s="73" t="s">
        <v>313</v>
      </c>
      <c r="D69" s="74" t="s">
        <v>305</v>
      </c>
      <c r="E69" s="72">
        <v>54.06</v>
      </c>
      <c r="F69" s="72">
        <v>48.05</v>
      </c>
      <c r="G69" s="75">
        <v>2</v>
      </c>
      <c r="H69" s="75" t="s">
        <v>43</v>
      </c>
      <c r="I69" s="74"/>
      <c r="J69" s="75" t="s">
        <v>396</v>
      </c>
      <c r="K69" s="74"/>
      <c r="L69" s="75" t="s">
        <v>385</v>
      </c>
      <c r="M69" s="78" t="s">
        <v>386</v>
      </c>
      <c r="N69" s="75"/>
    </row>
    <row r="70" s="65" customFormat="1" ht="20" customHeight="1" spans="1:14">
      <c r="A70" s="72" t="s">
        <v>375</v>
      </c>
      <c r="B70" s="79" t="s">
        <v>397</v>
      </c>
      <c r="C70" s="73" t="s">
        <v>304</v>
      </c>
      <c r="D70" s="74" t="s">
        <v>305</v>
      </c>
      <c r="E70" s="72">
        <v>31974.05</v>
      </c>
      <c r="F70" s="72">
        <v>20217.78</v>
      </c>
      <c r="G70" s="75">
        <v>1</v>
      </c>
      <c r="H70" s="75" t="s">
        <v>43</v>
      </c>
      <c r="I70" s="74"/>
      <c r="J70" s="75" t="s">
        <v>396</v>
      </c>
      <c r="K70" s="74"/>
      <c r="L70" s="75" t="s">
        <v>377</v>
      </c>
      <c r="M70" s="78" t="s">
        <v>378</v>
      </c>
      <c r="N70" s="75"/>
    </row>
    <row r="71" s="65" customFormat="1" ht="20" customHeight="1" spans="1:14">
      <c r="A71" s="72" t="s">
        <v>375</v>
      </c>
      <c r="B71" s="73" t="s">
        <v>398</v>
      </c>
      <c r="C71" s="73" t="s">
        <v>304</v>
      </c>
      <c r="D71" s="74" t="s">
        <v>305</v>
      </c>
      <c r="E71" s="72">
        <v>67479.54</v>
      </c>
      <c r="F71" s="72">
        <v>41179.86</v>
      </c>
      <c r="G71" s="75">
        <v>2</v>
      </c>
      <c r="H71" s="75" t="s">
        <v>43</v>
      </c>
      <c r="I71" s="74"/>
      <c r="J71" s="75" t="s">
        <v>306</v>
      </c>
      <c r="K71" s="74"/>
      <c r="L71" s="75" t="s">
        <v>380</v>
      </c>
      <c r="M71" s="78" t="s">
        <v>381</v>
      </c>
      <c r="N71" s="75"/>
    </row>
    <row r="72" s="65" customFormat="1" ht="20" customHeight="1" spans="1:14">
      <c r="A72" s="72" t="s">
        <v>350</v>
      </c>
      <c r="B72" s="73" t="s">
        <v>399</v>
      </c>
      <c r="C72" s="73" t="s">
        <v>119</v>
      </c>
      <c r="D72" s="73" t="s">
        <v>119</v>
      </c>
      <c r="E72" s="72">
        <v>0</v>
      </c>
      <c r="F72" s="72">
        <v>0</v>
      </c>
      <c r="G72" s="75">
        <v>12</v>
      </c>
      <c r="H72" s="75" t="s">
        <v>43</v>
      </c>
      <c r="I72" s="74"/>
      <c r="J72" s="73" t="s">
        <v>119</v>
      </c>
      <c r="K72" s="74"/>
      <c r="L72" s="75"/>
      <c r="M72" s="78"/>
      <c r="N72" s="75"/>
    </row>
    <row r="73" s="65" customFormat="1" ht="20" customHeight="1" spans="1:14">
      <c r="A73" s="72" t="s">
        <v>350</v>
      </c>
      <c r="B73" s="73" t="s">
        <v>399</v>
      </c>
      <c r="C73" s="73" t="s">
        <v>51</v>
      </c>
      <c r="D73" s="73" t="s">
        <v>51</v>
      </c>
      <c r="E73" s="72">
        <v>0</v>
      </c>
      <c r="F73" s="72">
        <v>0</v>
      </c>
      <c r="G73" s="75">
        <v>172</v>
      </c>
      <c r="H73" s="75" t="s">
        <v>34</v>
      </c>
      <c r="I73" s="74"/>
      <c r="J73" s="73" t="s">
        <v>51</v>
      </c>
      <c r="K73" s="74"/>
      <c r="L73" s="75"/>
      <c r="M73" s="78"/>
      <c r="N73" s="75"/>
    </row>
    <row r="74" s="65" customFormat="1" ht="20" customHeight="1" spans="1:14">
      <c r="A74" s="72" t="s">
        <v>350</v>
      </c>
      <c r="B74" s="73" t="s">
        <v>399</v>
      </c>
      <c r="C74" s="73" t="s">
        <v>94</v>
      </c>
      <c r="D74" s="73" t="s">
        <v>94</v>
      </c>
      <c r="E74" s="72">
        <v>0</v>
      </c>
      <c r="F74" s="72">
        <v>0</v>
      </c>
      <c r="G74" s="75">
        <v>1</v>
      </c>
      <c r="H74" s="75" t="s">
        <v>70</v>
      </c>
      <c r="I74" s="74"/>
      <c r="J74" s="73" t="s">
        <v>94</v>
      </c>
      <c r="K74" s="74"/>
      <c r="L74" s="75"/>
      <c r="M74" s="78"/>
      <c r="N74" s="75"/>
    </row>
    <row r="75" s="65" customFormat="1" ht="20" customHeight="1" spans="1:14">
      <c r="A75" s="72" t="s">
        <v>350</v>
      </c>
      <c r="B75" s="73" t="s">
        <v>399</v>
      </c>
      <c r="C75" s="73" t="s">
        <v>35</v>
      </c>
      <c r="D75" s="73" t="s">
        <v>35</v>
      </c>
      <c r="E75" s="72">
        <v>0</v>
      </c>
      <c r="F75" s="72">
        <v>0</v>
      </c>
      <c r="G75" s="75">
        <v>1</v>
      </c>
      <c r="H75" s="75" t="s">
        <v>34</v>
      </c>
      <c r="I75" s="74"/>
      <c r="J75" s="73" t="s">
        <v>35</v>
      </c>
      <c r="K75" s="74"/>
      <c r="L75" s="75"/>
      <c r="M75" s="78"/>
      <c r="N75" s="75"/>
    </row>
    <row r="76" s="65" customFormat="1" ht="20" customHeight="1" spans="1:14">
      <c r="A76" s="72" t="s">
        <v>350</v>
      </c>
      <c r="B76" s="73" t="s">
        <v>399</v>
      </c>
      <c r="C76" s="73" t="s">
        <v>177</v>
      </c>
      <c r="D76" s="73" t="s">
        <v>177</v>
      </c>
      <c r="E76" s="72">
        <v>0</v>
      </c>
      <c r="F76" s="72">
        <v>0</v>
      </c>
      <c r="G76" s="75">
        <v>7</v>
      </c>
      <c r="H76" s="75" t="s">
        <v>70</v>
      </c>
      <c r="I76" s="74"/>
      <c r="J76" s="73" t="s">
        <v>177</v>
      </c>
      <c r="K76" s="74"/>
      <c r="L76" s="75"/>
      <c r="M76" s="78"/>
      <c r="N76" s="75"/>
    </row>
    <row r="77" spans="5:6">
      <c r="E77" s="65">
        <f>SUM(E2:E76)</f>
        <v>518286.9</v>
      </c>
      <c r="F77" s="65">
        <f>SUM(F2:F76)</f>
        <v>123640.57</v>
      </c>
    </row>
  </sheetData>
  <conditionalFormatting sqref="B2">
    <cfRule type="duplicateValues" dxfId="0" priority="28"/>
    <cfRule type="duplicateValues" dxfId="0" priority="27"/>
  </conditionalFormatting>
  <conditionalFormatting sqref="O71">
    <cfRule type="duplicateValues" dxfId="0" priority="24"/>
  </conditionalFormatting>
  <conditionalFormatting sqref="C74">
    <cfRule type="duplicateValues" dxfId="0" priority="18"/>
    <cfRule type="duplicateValues" dxfId="0" priority="17"/>
  </conditionalFormatting>
  <conditionalFormatting sqref="D74">
    <cfRule type="duplicateValues" dxfId="0" priority="16"/>
    <cfRule type="duplicateValues" dxfId="0" priority="15"/>
  </conditionalFormatting>
  <conditionalFormatting sqref="J74">
    <cfRule type="duplicateValues" dxfId="0" priority="4"/>
    <cfRule type="duplicateValues" dxfId="0" priority="3"/>
  </conditionalFormatting>
  <conditionalFormatting sqref="C75">
    <cfRule type="duplicateValues" dxfId="0" priority="14"/>
    <cfRule type="duplicateValues" dxfId="0" priority="13"/>
  </conditionalFormatting>
  <conditionalFormatting sqref="D75">
    <cfRule type="duplicateValues" dxfId="0" priority="12"/>
    <cfRule type="duplicateValues" dxfId="0" priority="11"/>
  </conditionalFormatting>
  <conditionalFormatting sqref="J75">
    <cfRule type="duplicateValues" dxfId="0" priority="2"/>
    <cfRule type="duplicateValues" dxfId="0" priority="1"/>
  </conditionalFormatting>
  <conditionalFormatting sqref="C76">
    <cfRule type="duplicateValues" dxfId="0" priority="10"/>
    <cfRule type="duplicateValues" dxfId="0" priority="9"/>
  </conditionalFormatting>
  <conditionalFormatting sqref="D76">
    <cfRule type="duplicateValues" dxfId="0" priority="8"/>
    <cfRule type="duplicateValues" dxfId="0" priority="7"/>
  </conditionalFormatting>
  <conditionalFormatting sqref="J76">
    <cfRule type="duplicateValues" dxfId="0" priority="6"/>
    <cfRule type="duplicateValues" dxfId="0" priority="5"/>
  </conditionalFormatting>
  <conditionalFormatting sqref="B3:B61">
    <cfRule type="duplicateValues" dxfId="0" priority="31"/>
    <cfRule type="duplicateValues" dxfId="0" priority="30"/>
  </conditionalFormatting>
  <conditionalFormatting sqref="B62:B71">
    <cfRule type="duplicateValues" dxfId="0" priority="23"/>
    <cfRule type="duplicateValues" dxfId="0" priority="22"/>
  </conditionalFormatting>
  <conditionalFormatting sqref="B72:B76">
    <cfRule type="duplicateValues" dxfId="0" priority="20"/>
    <cfRule type="duplicateValues" dxfId="0" priority="19"/>
  </conditionalFormatting>
  <conditionalFormatting sqref="O67:O70">
    <cfRule type="duplicateValues" dxfId="0" priority="25"/>
  </conditionalFormatting>
  <conditionalFormatting sqref="O72:O76">
    <cfRule type="duplicateValues" dxfId="0" priority="21"/>
  </conditionalFormatting>
  <conditionalFormatting sqref="B77:B1048576 B1">
    <cfRule type="duplicateValues" dxfId="0" priority="29"/>
  </conditionalFormatting>
  <conditionalFormatting sqref="O77:O1048576 O1:O66">
    <cfRule type="duplicateValues" dxfId="0" priority="26"/>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9"/>
  <sheetViews>
    <sheetView topLeftCell="A228" workbookViewId="0">
      <selection activeCell="I228" sqref="I$1:I$1048576"/>
    </sheetView>
  </sheetViews>
  <sheetFormatPr defaultColWidth="8.61111111111111" defaultRowHeight="14.4"/>
  <cols>
    <col min="1" max="1" width="8.61111111111111" style="49"/>
    <col min="2" max="2" width="31.5" style="49" customWidth="1"/>
    <col min="3" max="3" width="15.212962962963" style="49" customWidth="1"/>
    <col min="4" max="4" width="18.5277777777778" style="49" customWidth="1"/>
    <col min="5" max="5" width="17.7685185185185" style="49" customWidth="1"/>
    <col min="6" max="6" width="11.7314814814815" style="49" customWidth="1"/>
    <col min="7" max="7" width="10.3425925925926" style="49" customWidth="1"/>
    <col min="8" max="8" width="9.47222222222222" style="49"/>
    <col min="9" max="10" width="8.61111111111111" style="49"/>
    <col min="11" max="11" width="30.8796296296296" style="49" customWidth="1"/>
    <col min="12" max="12" width="8.61111111111111" style="49"/>
    <col min="13" max="13" width="25.5462962962963" style="49" customWidth="1"/>
    <col min="14" max="14" width="21.0833333333333" style="49" customWidth="1"/>
    <col min="15" max="16384" width="8.61111111111111" style="49"/>
  </cols>
  <sheetData>
    <row r="1" s="49" customFormat="1" ht="57.6" spans="1:14">
      <c r="A1" s="50" t="s">
        <v>400</v>
      </c>
      <c r="B1" s="51" t="s">
        <v>161</v>
      </c>
      <c r="C1" s="51" t="s">
        <v>162</v>
      </c>
      <c r="D1" s="51" t="s">
        <v>163</v>
      </c>
      <c r="E1" s="51" t="s">
        <v>164</v>
      </c>
      <c r="F1" s="51" t="s">
        <v>165</v>
      </c>
      <c r="G1" s="51" t="s">
        <v>166</v>
      </c>
      <c r="H1" s="51" t="s">
        <v>401</v>
      </c>
      <c r="I1" s="50" t="s">
        <v>17</v>
      </c>
      <c r="J1" s="51" t="s">
        <v>167</v>
      </c>
      <c r="K1" s="51" t="s">
        <v>169</v>
      </c>
      <c r="L1" s="51" t="s">
        <v>170</v>
      </c>
      <c r="M1" s="51" t="s">
        <v>171</v>
      </c>
      <c r="N1" s="51" t="s">
        <v>172</v>
      </c>
    </row>
    <row r="2" s="49" customFormat="1" spans="1:14">
      <c r="A2" s="52">
        <v>1</v>
      </c>
      <c r="B2" s="53" t="s">
        <v>402</v>
      </c>
      <c r="C2" s="53" t="s">
        <v>403</v>
      </c>
      <c r="D2" s="54" t="s">
        <v>103</v>
      </c>
      <c r="E2" s="54" t="s">
        <v>103</v>
      </c>
      <c r="F2" s="54">
        <v>1263.58</v>
      </c>
      <c r="G2" s="54">
        <v>37.91</v>
      </c>
      <c r="H2" s="55">
        <f t="shared" ref="H2:H60" si="0">F2-G2</f>
        <v>1225.67</v>
      </c>
      <c r="I2" s="58">
        <v>1</v>
      </c>
      <c r="J2" s="54" t="s">
        <v>34</v>
      </c>
      <c r="K2" s="54" t="s">
        <v>404</v>
      </c>
      <c r="L2" s="54"/>
      <c r="M2" s="54" t="s">
        <v>405</v>
      </c>
      <c r="N2" s="54" t="s">
        <v>406</v>
      </c>
    </row>
    <row r="3" s="49" customFormat="1" spans="1:14">
      <c r="A3" s="36">
        <v>2</v>
      </c>
      <c r="B3" s="53" t="s">
        <v>402</v>
      </c>
      <c r="C3" s="53" t="s">
        <v>407</v>
      </c>
      <c r="D3" s="54" t="s">
        <v>103</v>
      </c>
      <c r="E3" s="54" t="s">
        <v>103</v>
      </c>
      <c r="F3" s="54">
        <v>5604.9</v>
      </c>
      <c r="G3" s="54">
        <v>168.15</v>
      </c>
      <c r="H3" s="56">
        <f t="shared" si="0"/>
        <v>5436.75</v>
      </c>
      <c r="I3" s="58">
        <v>1</v>
      </c>
      <c r="J3" s="54" t="s">
        <v>34</v>
      </c>
      <c r="K3" s="54" t="s">
        <v>408</v>
      </c>
      <c r="L3" s="54"/>
      <c r="M3" s="54" t="s">
        <v>409</v>
      </c>
      <c r="N3" s="54" t="s">
        <v>410</v>
      </c>
    </row>
    <row r="4" s="49" customFormat="1" spans="1:14">
      <c r="A4" s="36">
        <v>3</v>
      </c>
      <c r="B4" s="53" t="s">
        <v>402</v>
      </c>
      <c r="C4" s="53" t="s">
        <v>411</v>
      </c>
      <c r="D4" s="54" t="s">
        <v>103</v>
      </c>
      <c r="E4" s="54" t="s">
        <v>103</v>
      </c>
      <c r="F4" s="54">
        <v>3422.36</v>
      </c>
      <c r="G4" s="54">
        <v>102.67</v>
      </c>
      <c r="H4" s="56">
        <f t="shared" si="0"/>
        <v>3319.69</v>
      </c>
      <c r="I4" s="58">
        <v>1</v>
      </c>
      <c r="J4" s="54" t="s">
        <v>34</v>
      </c>
      <c r="K4" s="54" t="s">
        <v>412</v>
      </c>
      <c r="L4" s="54"/>
      <c r="M4" s="54" t="s">
        <v>413</v>
      </c>
      <c r="N4" s="54" t="s">
        <v>414</v>
      </c>
    </row>
    <row r="5" s="49" customFormat="1" spans="1:14">
      <c r="A5" s="52">
        <v>4</v>
      </c>
      <c r="B5" s="53" t="s">
        <v>402</v>
      </c>
      <c r="C5" s="53" t="s">
        <v>415</v>
      </c>
      <c r="D5" s="54" t="s">
        <v>103</v>
      </c>
      <c r="E5" s="54" t="s">
        <v>103</v>
      </c>
      <c r="F5" s="54">
        <v>3538.08</v>
      </c>
      <c r="G5" s="54">
        <v>106.14</v>
      </c>
      <c r="H5" s="56">
        <f t="shared" si="0"/>
        <v>3431.94</v>
      </c>
      <c r="I5" s="58">
        <v>1</v>
      </c>
      <c r="J5" s="54" t="s">
        <v>34</v>
      </c>
      <c r="K5" s="54" t="s">
        <v>412</v>
      </c>
      <c r="L5" s="54"/>
      <c r="M5" s="54" t="s">
        <v>416</v>
      </c>
      <c r="N5" s="54" t="s">
        <v>417</v>
      </c>
    </row>
    <row r="6" s="49" customFormat="1" spans="1:14">
      <c r="A6" s="36">
        <v>5</v>
      </c>
      <c r="B6" s="53" t="s">
        <v>402</v>
      </c>
      <c r="C6" s="53" t="s">
        <v>418</v>
      </c>
      <c r="D6" s="54" t="s">
        <v>58</v>
      </c>
      <c r="E6" s="54" t="s">
        <v>58</v>
      </c>
      <c r="F6" s="54">
        <v>1021.75</v>
      </c>
      <c r="G6" s="54">
        <v>30.65</v>
      </c>
      <c r="H6" s="56">
        <f t="shared" si="0"/>
        <v>991.1</v>
      </c>
      <c r="I6" s="58">
        <v>1</v>
      </c>
      <c r="J6" s="54" t="s">
        <v>64</v>
      </c>
      <c r="K6" s="54" t="s">
        <v>419</v>
      </c>
      <c r="L6" s="54"/>
      <c r="M6" s="54" t="s">
        <v>420</v>
      </c>
      <c r="N6" s="54" t="s">
        <v>421</v>
      </c>
    </row>
    <row r="7" s="49" customFormat="1" spans="1:14">
      <c r="A7" s="36">
        <v>6</v>
      </c>
      <c r="B7" s="53" t="s">
        <v>402</v>
      </c>
      <c r="C7" s="53" t="s">
        <v>422</v>
      </c>
      <c r="D7" s="54" t="s">
        <v>52</v>
      </c>
      <c r="E7" s="54" t="s">
        <v>52</v>
      </c>
      <c r="F7" s="54">
        <v>6682.27</v>
      </c>
      <c r="G7" s="54">
        <v>2620.88</v>
      </c>
      <c r="H7" s="56">
        <f t="shared" si="0"/>
        <v>4061.39</v>
      </c>
      <c r="I7" s="58">
        <v>1</v>
      </c>
      <c r="J7" s="54" t="s">
        <v>64</v>
      </c>
      <c r="K7" s="54" t="s">
        <v>296</v>
      </c>
      <c r="L7" s="54"/>
      <c r="M7" s="54" t="s">
        <v>423</v>
      </c>
      <c r="N7" s="54" t="s">
        <v>424</v>
      </c>
    </row>
    <row r="8" s="49" customFormat="1" spans="1:14">
      <c r="A8" s="52">
        <v>7</v>
      </c>
      <c r="B8" s="53" t="s">
        <v>402</v>
      </c>
      <c r="C8" s="53" t="s">
        <v>425</v>
      </c>
      <c r="D8" s="54" t="s">
        <v>58</v>
      </c>
      <c r="E8" s="54" t="s">
        <v>58</v>
      </c>
      <c r="F8" s="54">
        <v>356.1</v>
      </c>
      <c r="G8" s="54">
        <v>10.68</v>
      </c>
      <c r="H8" s="56">
        <f t="shared" si="0"/>
        <v>345.42</v>
      </c>
      <c r="I8" s="58">
        <v>1</v>
      </c>
      <c r="J8" s="54" t="s">
        <v>64</v>
      </c>
      <c r="K8" s="54" t="s">
        <v>426</v>
      </c>
      <c r="L8" s="54"/>
      <c r="M8" s="54" t="s">
        <v>416</v>
      </c>
      <c r="N8" s="54" t="s">
        <v>417</v>
      </c>
    </row>
    <row r="9" s="49" customFormat="1" spans="1:14">
      <c r="A9" s="36">
        <v>8</v>
      </c>
      <c r="B9" s="53" t="s">
        <v>402</v>
      </c>
      <c r="C9" s="138" t="s">
        <v>427</v>
      </c>
      <c r="D9" s="54" t="s">
        <v>58</v>
      </c>
      <c r="E9" s="54" t="s">
        <v>58</v>
      </c>
      <c r="F9" s="54">
        <v>1090.2</v>
      </c>
      <c r="G9" s="54">
        <v>32.71</v>
      </c>
      <c r="H9" s="56">
        <f t="shared" si="0"/>
        <v>1057.49</v>
      </c>
      <c r="I9" s="58">
        <v>1</v>
      </c>
      <c r="J9" s="54" t="s">
        <v>64</v>
      </c>
      <c r="K9" s="54" t="s">
        <v>428</v>
      </c>
      <c r="L9" s="54"/>
      <c r="M9" s="54" t="s">
        <v>429</v>
      </c>
      <c r="N9" s="54" t="s">
        <v>430</v>
      </c>
    </row>
    <row r="10" s="49" customFormat="1" spans="1:14">
      <c r="A10" s="36">
        <v>9</v>
      </c>
      <c r="B10" s="53" t="s">
        <v>402</v>
      </c>
      <c r="C10" s="53" t="s">
        <v>431</v>
      </c>
      <c r="D10" s="54" t="s">
        <v>58</v>
      </c>
      <c r="E10" s="54" t="s">
        <v>58</v>
      </c>
      <c r="F10" s="54">
        <v>355.8</v>
      </c>
      <c r="G10" s="54">
        <v>10.67</v>
      </c>
      <c r="H10" s="56">
        <f t="shared" si="0"/>
        <v>345.13</v>
      </c>
      <c r="I10" s="58">
        <v>1</v>
      </c>
      <c r="J10" s="54" t="s">
        <v>64</v>
      </c>
      <c r="K10" s="54" t="s">
        <v>432</v>
      </c>
      <c r="L10" s="54"/>
      <c r="M10" s="54" t="s">
        <v>413</v>
      </c>
      <c r="N10" s="54" t="s">
        <v>414</v>
      </c>
    </row>
    <row r="11" s="49" customFormat="1" spans="1:14">
      <c r="A11" s="52">
        <v>10</v>
      </c>
      <c r="B11" s="53" t="s">
        <v>402</v>
      </c>
      <c r="C11" s="53" t="s">
        <v>433</v>
      </c>
      <c r="D11" s="54" t="s">
        <v>58</v>
      </c>
      <c r="E11" s="54" t="s">
        <v>58</v>
      </c>
      <c r="F11" s="54">
        <v>898.2</v>
      </c>
      <c r="G11" s="54">
        <v>26.95</v>
      </c>
      <c r="H11" s="56">
        <f t="shared" si="0"/>
        <v>871.25</v>
      </c>
      <c r="I11" s="58">
        <v>1</v>
      </c>
      <c r="J11" s="54" t="s">
        <v>64</v>
      </c>
      <c r="K11" s="54" t="s">
        <v>434</v>
      </c>
      <c r="L11" s="54"/>
      <c r="M11" s="54" t="s">
        <v>435</v>
      </c>
      <c r="N11" s="54" t="s">
        <v>436</v>
      </c>
    </row>
    <row r="12" s="49" customFormat="1" spans="1:14">
      <c r="A12" s="36">
        <v>11</v>
      </c>
      <c r="B12" s="53" t="s">
        <v>402</v>
      </c>
      <c r="C12" s="53" t="s">
        <v>437</v>
      </c>
      <c r="D12" s="54" t="s">
        <v>58</v>
      </c>
      <c r="E12" s="54" t="s">
        <v>58</v>
      </c>
      <c r="F12" s="54">
        <v>299.4</v>
      </c>
      <c r="G12" s="54">
        <v>8.98</v>
      </c>
      <c r="H12" s="56">
        <f t="shared" si="0"/>
        <v>290.42</v>
      </c>
      <c r="I12" s="58">
        <v>1</v>
      </c>
      <c r="J12" s="54" t="s">
        <v>64</v>
      </c>
      <c r="K12" s="54" t="s">
        <v>229</v>
      </c>
      <c r="L12" s="54"/>
      <c r="M12" s="54" t="s">
        <v>438</v>
      </c>
      <c r="N12" s="54" t="s">
        <v>439</v>
      </c>
    </row>
    <row r="13" s="49" customFormat="1" spans="1:14">
      <c r="A13" s="36">
        <v>12</v>
      </c>
      <c r="B13" s="53" t="s">
        <v>402</v>
      </c>
      <c r="C13" s="53" t="s">
        <v>440</v>
      </c>
      <c r="D13" s="54" t="s">
        <v>58</v>
      </c>
      <c r="E13" s="54" t="s">
        <v>58</v>
      </c>
      <c r="F13" s="54">
        <v>631.15</v>
      </c>
      <c r="G13" s="54">
        <v>18.93</v>
      </c>
      <c r="H13" s="56">
        <f t="shared" si="0"/>
        <v>612.22</v>
      </c>
      <c r="I13" s="58">
        <v>1</v>
      </c>
      <c r="J13" s="54" t="s">
        <v>64</v>
      </c>
      <c r="K13" s="54" t="s">
        <v>441</v>
      </c>
      <c r="L13" s="54"/>
      <c r="M13" s="54" t="s">
        <v>442</v>
      </c>
      <c r="N13" s="54" t="s">
        <v>443</v>
      </c>
    </row>
    <row r="14" s="49" customFormat="1" spans="1:14">
      <c r="A14" s="52">
        <v>13</v>
      </c>
      <c r="B14" s="53" t="s">
        <v>402</v>
      </c>
      <c r="C14" s="53" t="s">
        <v>444</v>
      </c>
      <c r="D14" s="54" t="s">
        <v>58</v>
      </c>
      <c r="E14" s="54" t="s">
        <v>58</v>
      </c>
      <c r="F14" s="54">
        <v>816.55</v>
      </c>
      <c r="G14" s="54">
        <v>24.5</v>
      </c>
      <c r="H14" s="56">
        <f t="shared" si="0"/>
        <v>792.05</v>
      </c>
      <c r="I14" s="58">
        <v>1</v>
      </c>
      <c r="J14" s="54" t="s">
        <v>64</v>
      </c>
      <c r="K14" s="54" t="s">
        <v>445</v>
      </c>
      <c r="L14" s="54"/>
      <c r="M14" s="54" t="s">
        <v>446</v>
      </c>
      <c r="N14" s="54" t="s">
        <v>447</v>
      </c>
    </row>
    <row r="15" s="49" customFormat="1" spans="1:14">
      <c r="A15" s="36">
        <v>14</v>
      </c>
      <c r="B15" s="53" t="s">
        <v>402</v>
      </c>
      <c r="C15" s="53" t="s">
        <v>448</v>
      </c>
      <c r="D15" s="54" t="s">
        <v>58</v>
      </c>
      <c r="E15" s="54" t="s">
        <v>58</v>
      </c>
      <c r="F15" s="54">
        <v>631.15</v>
      </c>
      <c r="G15" s="54">
        <v>18.93</v>
      </c>
      <c r="H15" s="56">
        <f t="shared" si="0"/>
        <v>612.22</v>
      </c>
      <c r="I15" s="58">
        <v>1</v>
      </c>
      <c r="J15" s="54" t="s">
        <v>64</v>
      </c>
      <c r="K15" s="54" t="s">
        <v>449</v>
      </c>
      <c r="L15" s="54"/>
      <c r="M15" s="54" t="s">
        <v>450</v>
      </c>
      <c r="N15" s="54" t="s">
        <v>451</v>
      </c>
    </row>
    <row r="16" s="49" customFormat="1" spans="1:14">
      <c r="A16" s="36">
        <v>15</v>
      </c>
      <c r="B16" s="53" t="s">
        <v>402</v>
      </c>
      <c r="C16" s="53" t="s">
        <v>452</v>
      </c>
      <c r="D16" s="54" t="s">
        <v>58</v>
      </c>
      <c r="E16" s="54" t="s">
        <v>58</v>
      </c>
      <c r="F16" s="54">
        <v>2699.21</v>
      </c>
      <c r="G16" s="54">
        <v>80.98</v>
      </c>
      <c r="H16" s="56">
        <f t="shared" si="0"/>
        <v>2618.23</v>
      </c>
      <c r="I16" s="58">
        <v>1</v>
      </c>
      <c r="J16" s="54" t="s">
        <v>64</v>
      </c>
      <c r="K16" s="54" t="s">
        <v>453</v>
      </c>
      <c r="L16" s="54"/>
      <c r="M16" s="54" t="s">
        <v>454</v>
      </c>
      <c r="N16" s="54" t="s">
        <v>455</v>
      </c>
    </row>
    <row r="17" s="49" customFormat="1" spans="1:14">
      <c r="A17" s="52">
        <v>16</v>
      </c>
      <c r="B17" s="53" t="s">
        <v>402</v>
      </c>
      <c r="C17" s="53" t="s">
        <v>456</v>
      </c>
      <c r="D17" s="54" t="s">
        <v>58</v>
      </c>
      <c r="E17" s="54" t="s">
        <v>58</v>
      </c>
      <c r="F17" s="54">
        <v>3181.28</v>
      </c>
      <c r="G17" s="54">
        <v>95.44</v>
      </c>
      <c r="H17" s="56">
        <f t="shared" si="0"/>
        <v>3085.84</v>
      </c>
      <c r="I17" s="58">
        <v>1</v>
      </c>
      <c r="J17" s="54" t="s">
        <v>64</v>
      </c>
      <c r="K17" s="54" t="s">
        <v>457</v>
      </c>
      <c r="L17" s="54"/>
      <c r="M17" s="54" t="s">
        <v>458</v>
      </c>
      <c r="N17" s="54" t="s">
        <v>459</v>
      </c>
    </row>
    <row r="18" s="49" customFormat="1" spans="1:14">
      <c r="A18" s="36">
        <v>17</v>
      </c>
      <c r="B18" s="53" t="s">
        <v>402</v>
      </c>
      <c r="C18" s="53" t="s">
        <v>460</v>
      </c>
      <c r="D18" s="54" t="s">
        <v>58</v>
      </c>
      <c r="E18" s="54" t="s">
        <v>58</v>
      </c>
      <c r="F18" s="54">
        <v>299.4</v>
      </c>
      <c r="G18" s="54">
        <v>8.98</v>
      </c>
      <c r="H18" s="56">
        <f t="shared" si="0"/>
        <v>290.42</v>
      </c>
      <c r="I18" s="58">
        <v>1</v>
      </c>
      <c r="J18" s="54" t="s">
        <v>64</v>
      </c>
      <c r="K18" s="54" t="s">
        <v>229</v>
      </c>
      <c r="L18" s="54"/>
      <c r="M18" s="54" t="s">
        <v>461</v>
      </c>
      <c r="N18" s="54" t="s">
        <v>462</v>
      </c>
    </row>
    <row r="19" s="49" customFormat="1" spans="1:14">
      <c r="A19" s="36">
        <v>18</v>
      </c>
      <c r="B19" s="53" t="s">
        <v>402</v>
      </c>
      <c r="C19" s="53" t="s">
        <v>463</v>
      </c>
      <c r="D19" s="54" t="s">
        <v>58</v>
      </c>
      <c r="E19" s="54" t="s">
        <v>58</v>
      </c>
      <c r="F19" s="54">
        <v>299.4</v>
      </c>
      <c r="G19" s="54">
        <v>8.98</v>
      </c>
      <c r="H19" s="56">
        <f t="shared" si="0"/>
        <v>290.42</v>
      </c>
      <c r="I19" s="58">
        <v>1</v>
      </c>
      <c r="J19" s="54" t="s">
        <v>64</v>
      </c>
      <c r="K19" s="54" t="s">
        <v>229</v>
      </c>
      <c r="L19" s="54"/>
      <c r="M19" s="54" t="s">
        <v>464</v>
      </c>
      <c r="N19" s="54" t="s">
        <v>465</v>
      </c>
    </row>
    <row r="20" s="49" customFormat="1" spans="1:14">
      <c r="A20" s="52">
        <v>19</v>
      </c>
      <c r="B20" s="53" t="s">
        <v>402</v>
      </c>
      <c r="C20" s="53" t="s">
        <v>466</v>
      </c>
      <c r="D20" s="54" t="s">
        <v>58</v>
      </c>
      <c r="E20" s="54" t="s">
        <v>58</v>
      </c>
      <c r="F20" s="54">
        <v>442.38</v>
      </c>
      <c r="G20" s="54">
        <v>13.27</v>
      </c>
      <c r="H20" s="56">
        <f t="shared" si="0"/>
        <v>429.11</v>
      </c>
      <c r="I20" s="58">
        <v>1</v>
      </c>
      <c r="J20" s="54" t="s">
        <v>64</v>
      </c>
      <c r="K20" s="54" t="s">
        <v>467</v>
      </c>
      <c r="L20" s="54"/>
      <c r="M20" s="54" t="s">
        <v>468</v>
      </c>
      <c r="N20" s="54" t="s">
        <v>469</v>
      </c>
    </row>
    <row r="21" s="49" customFormat="1" spans="1:14">
      <c r="A21" s="36">
        <v>20</v>
      </c>
      <c r="B21" s="53" t="s">
        <v>402</v>
      </c>
      <c r="C21" s="53" t="s">
        <v>470</v>
      </c>
      <c r="D21" s="54" t="s">
        <v>58</v>
      </c>
      <c r="E21" s="54" t="s">
        <v>58</v>
      </c>
      <c r="F21" s="54">
        <v>5219.75</v>
      </c>
      <c r="G21" s="54">
        <v>156.59</v>
      </c>
      <c r="H21" s="56">
        <f t="shared" si="0"/>
        <v>5063.16</v>
      </c>
      <c r="I21" s="58">
        <v>1</v>
      </c>
      <c r="J21" s="54" t="s">
        <v>64</v>
      </c>
      <c r="K21" s="54" t="s">
        <v>471</v>
      </c>
      <c r="L21" s="54"/>
      <c r="M21" s="54" t="s">
        <v>472</v>
      </c>
      <c r="N21" s="54" t="s">
        <v>473</v>
      </c>
    </row>
    <row r="22" s="49" customFormat="1" spans="1:14">
      <c r="A22" s="36">
        <v>21</v>
      </c>
      <c r="B22" s="53" t="s">
        <v>402</v>
      </c>
      <c r="C22" s="53" t="s">
        <v>474</v>
      </c>
      <c r="D22" s="54" t="s">
        <v>58</v>
      </c>
      <c r="E22" s="54" t="s">
        <v>58</v>
      </c>
      <c r="F22" s="54">
        <v>246.6</v>
      </c>
      <c r="G22" s="54">
        <v>7.4</v>
      </c>
      <c r="H22" s="56">
        <f t="shared" si="0"/>
        <v>239.2</v>
      </c>
      <c r="I22" s="58">
        <v>1</v>
      </c>
      <c r="J22" s="54" t="s">
        <v>64</v>
      </c>
      <c r="K22" s="54" t="s">
        <v>475</v>
      </c>
      <c r="L22" s="54"/>
      <c r="M22" s="54" t="s">
        <v>476</v>
      </c>
      <c r="N22" s="54" t="s">
        <v>477</v>
      </c>
    </row>
    <row r="23" s="49" customFormat="1" spans="1:14">
      <c r="A23" s="52">
        <v>22</v>
      </c>
      <c r="B23" s="53" t="s">
        <v>402</v>
      </c>
      <c r="C23" s="53" t="s">
        <v>478</v>
      </c>
      <c r="D23" s="54" t="s">
        <v>58</v>
      </c>
      <c r="E23" s="54" t="s">
        <v>58</v>
      </c>
      <c r="F23" s="54">
        <v>598.75</v>
      </c>
      <c r="G23" s="54">
        <v>17.96</v>
      </c>
      <c r="H23" s="56">
        <f t="shared" si="0"/>
        <v>580.79</v>
      </c>
      <c r="I23" s="58">
        <v>1</v>
      </c>
      <c r="J23" s="54" t="s">
        <v>64</v>
      </c>
      <c r="K23" s="54" t="s">
        <v>316</v>
      </c>
      <c r="L23" s="54"/>
      <c r="M23" s="54" t="s">
        <v>479</v>
      </c>
      <c r="N23" s="54" t="s">
        <v>480</v>
      </c>
    </row>
    <row r="24" s="49" customFormat="1" spans="1:14">
      <c r="A24" s="36">
        <v>23</v>
      </c>
      <c r="B24" s="53" t="s">
        <v>402</v>
      </c>
      <c r="C24" s="53" t="s">
        <v>481</v>
      </c>
      <c r="D24" s="54" t="s">
        <v>58</v>
      </c>
      <c r="E24" s="54" t="s">
        <v>58</v>
      </c>
      <c r="F24" s="54">
        <v>3379.71</v>
      </c>
      <c r="G24" s="54">
        <v>101.39</v>
      </c>
      <c r="H24" s="56">
        <f t="shared" si="0"/>
        <v>3278.32</v>
      </c>
      <c r="I24" s="58">
        <v>1</v>
      </c>
      <c r="J24" s="54" t="s">
        <v>64</v>
      </c>
      <c r="K24" s="54" t="s">
        <v>482</v>
      </c>
      <c r="L24" s="54"/>
      <c r="M24" s="54" t="s">
        <v>483</v>
      </c>
      <c r="N24" s="54" t="s">
        <v>484</v>
      </c>
    </row>
    <row r="25" s="49" customFormat="1" spans="1:14">
      <c r="A25" s="36">
        <v>24</v>
      </c>
      <c r="B25" s="53" t="s">
        <v>402</v>
      </c>
      <c r="C25" s="53" t="s">
        <v>485</v>
      </c>
      <c r="D25" s="54" t="s">
        <v>58</v>
      </c>
      <c r="E25" s="54" t="s">
        <v>58</v>
      </c>
      <c r="F25" s="54">
        <v>3112.05</v>
      </c>
      <c r="G25" s="54">
        <v>93.36</v>
      </c>
      <c r="H25" s="56">
        <f t="shared" si="0"/>
        <v>3018.69</v>
      </c>
      <c r="I25" s="58">
        <v>1</v>
      </c>
      <c r="J25" s="54" t="s">
        <v>64</v>
      </c>
      <c r="K25" s="54" t="s">
        <v>486</v>
      </c>
      <c r="L25" s="54"/>
      <c r="M25" s="54" t="s">
        <v>487</v>
      </c>
      <c r="N25" s="54" t="s">
        <v>488</v>
      </c>
    </row>
    <row r="26" s="49" customFormat="1" spans="1:14">
      <c r="A26" s="52">
        <v>25</v>
      </c>
      <c r="B26" s="53" t="s">
        <v>402</v>
      </c>
      <c r="C26" s="53" t="s">
        <v>489</v>
      </c>
      <c r="D26" s="54" t="s">
        <v>58</v>
      </c>
      <c r="E26" s="54" t="s">
        <v>58</v>
      </c>
      <c r="F26" s="54">
        <v>958.75</v>
      </c>
      <c r="G26" s="54">
        <v>28.76</v>
      </c>
      <c r="H26" s="56">
        <f t="shared" si="0"/>
        <v>929.99</v>
      </c>
      <c r="I26" s="58">
        <v>1</v>
      </c>
      <c r="J26" s="54" t="s">
        <v>64</v>
      </c>
      <c r="K26" s="54" t="s">
        <v>490</v>
      </c>
      <c r="L26" s="54"/>
      <c r="M26" s="54" t="s">
        <v>491</v>
      </c>
      <c r="N26" s="54" t="s">
        <v>492</v>
      </c>
    </row>
    <row r="27" s="49" customFormat="1" spans="1:14">
      <c r="A27" s="36">
        <v>26</v>
      </c>
      <c r="B27" s="53" t="s">
        <v>402</v>
      </c>
      <c r="C27" s="53" t="s">
        <v>493</v>
      </c>
      <c r="D27" s="54" t="s">
        <v>494</v>
      </c>
      <c r="E27" s="54" t="s">
        <v>495</v>
      </c>
      <c r="F27" s="54">
        <v>15344.66</v>
      </c>
      <c r="G27" s="54">
        <v>460.34</v>
      </c>
      <c r="H27" s="56">
        <f t="shared" si="0"/>
        <v>14884.32</v>
      </c>
      <c r="I27" s="58">
        <v>1</v>
      </c>
      <c r="J27" s="54" t="s">
        <v>64</v>
      </c>
      <c r="K27" s="54" t="s">
        <v>496</v>
      </c>
      <c r="L27" s="54"/>
      <c r="M27" s="54" t="s">
        <v>497</v>
      </c>
      <c r="N27" s="54" t="s">
        <v>498</v>
      </c>
    </row>
    <row r="28" s="49" customFormat="1" spans="1:14">
      <c r="A28" s="36">
        <v>27</v>
      </c>
      <c r="B28" s="53" t="s">
        <v>402</v>
      </c>
      <c r="C28" s="53" t="s">
        <v>499</v>
      </c>
      <c r="D28" s="54" t="s">
        <v>500</v>
      </c>
      <c r="E28" s="54" t="s">
        <v>52</v>
      </c>
      <c r="F28" s="54">
        <v>7822.24</v>
      </c>
      <c r="G28" s="54">
        <v>234.67</v>
      </c>
      <c r="H28" s="56">
        <f t="shared" si="0"/>
        <v>7587.57</v>
      </c>
      <c r="I28" s="58">
        <v>1</v>
      </c>
      <c r="J28" s="54" t="s">
        <v>64</v>
      </c>
      <c r="K28" s="54" t="s">
        <v>501</v>
      </c>
      <c r="L28" s="54"/>
      <c r="M28" s="54" t="s">
        <v>502</v>
      </c>
      <c r="N28" s="54" t="s">
        <v>503</v>
      </c>
    </row>
    <row r="29" s="49" customFormat="1" spans="1:14">
      <c r="A29" s="52">
        <v>28</v>
      </c>
      <c r="B29" s="53" t="s">
        <v>402</v>
      </c>
      <c r="C29" s="53" t="s">
        <v>504</v>
      </c>
      <c r="D29" s="54" t="s">
        <v>494</v>
      </c>
      <c r="E29" s="54" t="s">
        <v>495</v>
      </c>
      <c r="F29" s="54">
        <v>13225.85</v>
      </c>
      <c r="G29" s="54">
        <v>396.78</v>
      </c>
      <c r="H29" s="56">
        <f t="shared" si="0"/>
        <v>12829.07</v>
      </c>
      <c r="I29" s="58">
        <v>1</v>
      </c>
      <c r="J29" s="54" t="s">
        <v>64</v>
      </c>
      <c r="K29" s="54" t="s">
        <v>505</v>
      </c>
      <c r="L29" s="54"/>
      <c r="M29" s="54" t="s">
        <v>506</v>
      </c>
      <c r="N29" s="54" t="s">
        <v>507</v>
      </c>
    </row>
    <row r="30" s="49" customFormat="1" spans="1:14">
      <c r="A30" s="36">
        <v>29</v>
      </c>
      <c r="B30" s="53" t="s">
        <v>402</v>
      </c>
      <c r="C30" s="53" t="s">
        <v>508</v>
      </c>
      <c r="D30" s="54" t="s">
        <v>58</v>
      </c>
      <c r="E30" s="54" t="s">
        <v>58</v>
      </c>
      <c r="F30" s="54">
        <v>3283.41</v>
      </c>
      <c r="G30" s="54">
        <v>98.5</v>
      </c>
      <c r="H30" s="56">
        <f t="shared" si="0"/>
        <v>3184.91</v>
      </c>
      <c r="I30" s="58">
        <v>1</v>
      </c>
      <c r="J30" s="54" t="s">
        <v>64</v>
      </c>
      <c r="K30" s="54" t="s">
        <v>509</v>
      </c>
      <c r="L30" s="54"/>
      <c r="M30" s="54" t="s">
        <v>510</v>
      </c>
      <c r="N30" s="54" t="s">
        <v>511</v>
      </c>
    </row>
    <row r="31" s="49" customFormat="1" spans="1:14">
      <c r="A31" s="36">
        <v>30</v>
      </c>
      <c r="B31" s="53" t="s">
        <v>402</v>
      </c>
      <c r="C31" s="53" t="s">
        <v>512</v>
      </c>
      <c r="D31" s="54" t="s">
        <v>58</v>
      </c>
      <c r="E31" s="54" t="s">
        <v>58</v>
      </c>
      <c r="F31" s="54">
        <v>598.75</v>
      </c>
      <c r="G31" s="54">
        <v>17.96</v>
      </c>
      <c r="H31" s="56">
        <f t="shared" si="0"/>
        <v>580.79</v>
      </c>
      <c r="I31" s="58">
        <v>1</v>
      </c>
      <c r="J31" s="54" t="s">
        <v>64</v>
      </c>
      <c r="K31" s="54" t="s">
        <v>316</v>
      </c>
      <c r="L31" s="54"/>
      <c r="M31" s="54" t="s">
        <v>513</v>
      </c>
      <c r="N31" s="54" t="s">
        <v>514</v>
      </c>
    </row>
    <row r="32" s="49" customFormat="1" spans="1:14">
      <c r="A32" s="52">
        <v>31</v>
      </c>
      <c r="B32" s="53" t="s">
        <v>402</v>
      </c>
      <c r="C32" s="53" t="s">
        <v>515</v>
      </c>
      <c r="D32" s="54" t="s">
        <v>516</v>
      </c>
      <c r="E32" s="54" t="s">
        <v>52</v>
      </c>
      <c r="F32" s="54">
        <v>7895.99</v>
      </c>
      <c r="G32" s="54">
        <v>236.88</v>
      </c>
      <c r="H32" s="56">
        <f t="shared" si="0"/>
        <v>7659.11</v>
      </c>
      <c r="I32" s="58">
        <v>1</v>
      </c>
      <c r="J32" s="54" t="s">
        <v>64</v>
      </c>
      <c r="K32" s="54" t="s">
        <v>516</v>
      </c>
      <c r="L32" s="54"/>
      <c r="M32" s="54" t="s">
        <v>517</v>
      </c>
      <c r="N32" s="54" t="s">
        <v>518</v>
      </c>
    </row>
    <row r="33" s="49" customFormat="1" spans="1:14">
      <c r="A33" s="36">
        <v>32</v>
      </c>
      <c r="B33" s="53" t="s">
        <v>402</v>
      </c>
      <c r="C33" s="53" t="s">
        <v>519</v>
      </c>
      <c r="D33" s="54" t="s">
        <v>58</v>
      </c>
      <c r="E33" s="54" t="s">
        <v>58</v>
      </c>
      <c r="F33" s="54">
        <v>6765.36</v>
      </c>
      <c r="G33" s="54">
        <v>202.96</v>
      </c>
      <c r="H33" s="56">
        <f t="shared" si="0"/>
        <v>6562.4</v>
      </c>
      <c r="I33" s="58">
        <v>1</v>
      </c>
      <c r="J33" s="54" t="s">
        <v>64</v>
      </c>
      <c r="K33" s="54" t="s">
        <v>520</v>
      </c>
      <c r="L33" s="54"/>
      <c r="M33" s="54" t="s">
        <v>517</v>
      </c>
      <c r="N33" s="54" t="s">
        <v>518</v>
      </c>
    </row>
    <row r="34" s="49" customFormat="1" spans="1:14">
      <c r="A34" s="36">
        <v>33</v>
      </c>
      <c r="B34" s="53" t="s">
        <v>402</v>
      </c>
      <c r="C34" s="53" t="s">
        <v>521</v>
      </c>
      <c r="D34" s="54" t="s">
        <v>58</v>
      </c>
      <c r="E34" s="54" t="s">
        <v>58</v>
      </c>
      <c r="F34" s="54">
        <v>2712.59</v>
      </c>
      <c r="G34" s="54">
        <v>81.38</v>
      </c>
      <c r="H34" s="56">
        <f t="shared" si="0"/>
        <v>2631.21</v>
      </c>
      <c r="I34" s="58">
        <v>1</v>
      </c>
      <c r="J34" s="54" t="s">
        <v>64</v>
      </c>
      <c r="K34" s="54" t="s">
        <v>449</v>
      </c>
      <c r="L34" s="54"/>
      <c r="M34" s="54" t="s">
        <v>522</v>
      </c>
      <c r="N34" s="54" t="s">
        <v>523</v>
      </c>
    </row>
    <row r="35" s="49" customFormat="1" spans="1:14">
      <c r="A35" s="52">
        <v>34</v>
      </c>
      <c r="B35" s="53" t="s">
        <v>402</v>
      </c>
      <c r="C35" s="53" t="s">
        <v>524</v>
      </c>
      <c r="D35" s="54" t="s">
        <v>58</v>
      </c>
      <c r="E35" s="54" t="s">
        <v>58</v>
      </c>
      <c r="F35" s="54">
        <v>484.91</v>
      </c>
      <c r="G35" s="54">
        <v>14.55</v>
      </c>
      <c r="H35" s="56">
        <f t="shared" si="0"/>
        <v>470.36</v>
      </c>
      <c r="I35" s="58">
        <v>1</v>
      </c>
      <c r="J35" s="54" t="s">
        <v>64</v>
      </c>
      <c r="K35" s="54" t="s">
        <v>525</v>
      </c>
      <c r="L35" s="54"/>
      <c r="M35" s="54" t="s">
        <v>526</v>
      </c>
      <c r="N35" s="54" t="s">
        <v>527</v>
      </c>
    </row>
    <row r="36" s="49" customFormat="1" spans="1:14">
      <c r="A36" s="36">
        <v>35</v>
      </c>
      <c r="B36" s="53" t="s">
        <v>402</v>
      </c>
      <c r="C36" s="53" t="s">
        <v>528</v>
      </c>
      <c r="D36" s="54" t="s">
        <v>58</v>
      </c>
      <c r="E36" s="54" t="s">
        <v>58</v>
      </c>
      <c r="F36" s="54">
        <v>484.91</v>
      </c>
      <c r="G36" s="54">
        <v>14.55</v>
      </c>
      <c r="H36" s="56">
        <f t="shared" si="0"/>
        <v>470.36</v>
      </c>
      <c r="I36" s="58">
        <v>1</v>
      </c>
      <c r="J36" s="54" t="s">
        <v>64</v>
      </c>
      <c r="K36" s="54" t="s">
        <v>482</v>
      </c>
      <c r="L36" s="54"/>
      <c r="M36" s="54" t="s">
        <v>529</v>
      </c>
      <c r="N36" s="54" t="s">
        <v>530</v>
      </c>
    </row>
    <row r="37" s="49" customFormat="1" spans="1:14">
      <c r="A37" s="36">
        <v>36</v>
      </c>
      <c r="B37" s="53" t="s">
        <v>402</v>
      </c>
      <c r="C37" s="53" t="s">
        <v>531</v>
      </c>
      <c r="D37" s="54" t="s">
        <v>324</v>
      </c>
      <c r="E37" s="54" t="s">
        <v>324</v>
      </c>
      <c r="F37" s="54">
        <v>11964.4</v>
      </c>
      <c r="G37" s="54">
        <v>6161.59</v>
      </c>
      <c r="H37" s="56">
        <f t="shared" si="0"/>
        <v>5802.81</v>
      </c>
      <c r="I37" s="58">
        <v>1</v>
      </c>
      <c r="J37" s="54" t="s">
        <v>64</v>
      </c>
      <c r="K37" s="54" t="s">
        <v>325</v>
      </c>
      <c r="L37" s="54"/>
      <c r="M37" s="54" t="s">
        <v>532</v>
      </c>
      <c r="N37" s="54" t="s">
        <v>533</v>
      </c>
    </row>
    <row r="38" s="49" customFormat="1" spans="1:14">
      <c r="A38" s="52">
        <v>37</v>
      </c>
      <c r="B38" s="53" t="s">
        <v>402</v>
      </c>
      <c r="C38" s="53" t="s">
        <v>534</v>
      </c>
      <c r="D38" s="54" t="s">
        <v>535</v>
      </c>
      <c r="E38" s="54" t="s">
        <v>52</v>
      </c>
      <c r="F38" s="54">
        <v>7153.27</v>
      </c>
      <c r="G38" s="54">
        <v>214.6</v>
      </c>
      <c r="H38" s="56">
        <f t="shared" si="0"/>
        <v>6938.67</v>
      </c>
      <c r="I38" s="58">
        <v>1</v>
      </c>
      <c r="J38" s="54" t="s">
        <v>64</v>
      </c>
      <c r="K38" s="54" t="s">
        <v>535</v>
      </c>
      <c r="L38" s="54"/>
      <c r="M38" s="54" t="s">
        <v>536</v>
      </c>
      <c r="N38" s="54" t="s">
        <v>537</v>
      </c>
    </row>
    <row r="39" s="49" customFormat="1" spans="1:14">
      <c r="A39" s="36">
        <v>38</v>
      </c>
      <c r="B39" s="53" t="s">
        <v>402</v>
      </c>
      <c r="C39" s="53" t="s">
        <v>538</v>
      </c>
      <c r="D39" s="54" t="s">
        <v>52</v>
      </c>
      <c r="E39" s="54" t="s">
        <v>52</v>
      </c>
      <c r="F39" s="54">
        <v>6216.01</v>
      </c>
      <c r="G39" s="54">
        <v>186.48</v>
      </c>
      <c r="H39" s="56">
        <f t="shared" si="0"/>
        <v>6029.53</v>
      </c>
      <c r="I39" s="58">
        <v>1</v>
      </c>
      <c r="J39" s="54" t="s">
        <v>64</v>
      </c>
      <c r="K39" s="54" t="s">
        <v>296</v>
      </c>
      <c r="L39" s="54"/>
      <c r="M39" s="54" t="s">
        <v>539</v>
      </c>
      <c r="N39" s="54" t="s">
        <v>540</v>
      </c>
    </row>
    <row r="40" s="49" customFormat="1" spans="1:14">
      <c r="A40" s="36">
        <v>39</v>
      </c>
      <c r="B40" s="53" t="s">
        <v>402</v>
      </c>
      <c r="C40" s="53" t="s">
        <v>541</v>
      </c>
      <c r="D40" s="54" t="s">
        <v>324</v>
      </c>
      <c r="E40" s="54" t="s">
        <v>324</v>
      </c>
      <c r="F40" s="54">
        <v>9507.33</v>
      </c>
      <c r="G40" s="54">
        <v>4768.97</v>
      </c>
      <c r="H40" s="56">
        <f t="shared" si="0"/>
        <v>4738.36</v>
      </c>
      <c r="I40" s="58">
        <v>1</v>
      </c>
      <c r="J40" s="54" t="s">
        <v>64</v>
      </c>
      <c r="K40" s="54" t="s">
        <v>325</v>
      </c>
      <c r="L40" s="54"/>
      <c r="M40" s="54" t="s">
        <v>542</v>
      </c>
      <c r="N40" s="54" t="s">
        <v>543</v>
      </c>
    </row>
    <row r="41" s="49" customFormat="1" spans="1:14">
      <c r="A41" s="52">
        <v>40</v>
      </c>
      <c r="B41" s="53" t="s">
        <v>402</v>
      </c>
      <c r="C41" s="53" t="s">
        <v>544</v>
      </c>
      <c r="D41" s="54" t="s">
        <v>58</v>
      </c>
      <c r="E41" s="54" t="s">
        <v>58</v>
      </c>
      <c r="F41" s="54">
        <v>631.15</v>
      </c>
      <c r="G41" s="54">
        <v>18.93</v>
      </c>
      <c r="H41" s="56">
        <f t="shared" si="0"/>
        <v>612.22</v>
      </c>
      <c r="I41" s="58">
        <v>1</v>
      </c>
      <c r="J41" s="54" t="s">
        <v>64</v>
      </c>
      <c r="K41" s="54" t="s">
        <v>449</v>
      </c>
      <c r="L41" s="54"/>
      <c r="M41" s="54" t="s">
        <v>545</v>
      </c>
      <c r="N41" s="54" t="s">
        <v>546</v>
      </c>
    </row>
    <row r="42" s="49" customFormat="1" spans="1:14">
      <c r="A42" s="36">
        <v>41</v>
      </c>
      <c r="B42" s="53" t="s">
        <v>402</v>
      </c>
      <c r="C42" s="53" t="s">
        <v>547</v>
      </c>
      <c r="D42" s="54" t="s">
        <v>58</v>
      </c>
      <c r="E42" s="54" t="s">
        <v>58</v>
      </c>
      <c r="F42" s="54">
        <v>598.75</v>
      </c>
      <c r="G42" s="54">
        <v>17.96</v>
      </c>
      <c r="H42" s="56">
        <f t="shared" si="0"/>
        <v>580.79</v>
      </c>
      <c r="I42" s="58">
        <v>1</v>
      </c>
      <c r="J42" s="54" t="s">
        <v>64</v>
      </c>
      <c r="K42" s="54" t="s">
        <v>316</v>
      </c>
      <c r="L42" s="54"/>
      <c r="M42" s="54" t="s">
        <v>548</v>
      </c>
      <c r="N42" s="54" t="s">
        <v>549</v>
      </c>
    </row>
    <row r="43" s="49" customFormat="1" spans="1:14">
      <c r="A43" s="36">
        <v>42</v>
      </c>
      <c r="B43" s="53" t="s">
        <v>402</v>
      </c>
      <c r="C43" s="53" t="s">
        <v>550</v>
      </c>
      <c r="D43" s="54" t="s">
        <v>58</v>
      </c>
      <c r="E43" s="54" t="s">
        <v>58</v>
      </c>
      <c r="F43" s="54">
        <v>1768.61</v>
      </c>
      <c r="G43" s="54">
        <v>53.06</v>
      </c>
      <c r="H43" s="56">
        <f t="shared" si="0"/>
        <v>1715.55</v>
      </c>
      <c r="I43" s="58">
        <v>1</v>
      </c>
      <c r="J43" s="54" t="s">
        <v>64</v>
      </c>
      <c r="K43" s="54" t="s">
        <v>551</v>
      </c>
      <c r="L43" s="54"/>
      <c r="M43" s="54" t="s">
        <v>552</v>
      </c>
      <c r="N43" s="54" t="s">
        <v>553</v>
      </c>
    </row>
    <row r="44" s="49" customFormat="1" spans="1:14">
      <c r="A44" s="52">
        <v>43</v>
      </c>
      <c r="B44" s="53" t="s">
        <v>402</v>
      </c>
      <c r="C44" s="53" t="s">
        <v>554</v>
      </c>
      <c r="D44" s="54" t="s">
        <v>58</v>
      </c>
      <c r="E44" s="54" t="s">
        <v>58</v>
      </c>
      <c r="F44" s="54">
        <v>1012.75</v>
      </c>
      <c r="G44" s="54">
        <v>30.38</v>
      </c>
      <c r="H44" s="56">
        <f t="shared" si="0"/>
        <v>982.37</v>
      </c>
      <c r="I44" s="58">
        <v>1</v>
      </c>
      <c r="J44" s="54" t="s">
        <v>64</v>
      </c>
      <c r="K44" s="54" t="s">
        <v>555</v>
      </c>
      <c r="L44" s="54"/>
      <c r="M44" s="54" t="s">
        <v>556</v>
      </c>
      <c r="N44" s="54" t="s">
        <v>557</v>
      </c>
    </row>
    <row r="45" s="49" customFormat="1" spans="1:14">
      <c r="A45" s="36">
        <v>44</v>
      </c>
      <c r="B45" s="53" t="s">
        <v>402</v>
      </c>
      <c r="C45" s="53" t="s">
        <v>558</v>
      </c>
      <c r="D45" s="54" t="s">
        <v>58</v>
      </c>
      <c r="E45" s="54" t="s">
        <v>58</v>
      </c>
      <c r="F45" s="54">
        <v>739.8</v>
      </c>
      <c r="G45" s="54">
        <v>22.19</v>
      </c>
      <c r="H45" s="56">
        <f t="shared" si="0"/>
        <v>717.61</v>
      </c>
      <c r="I45" s="58">
        <v>1</v>
      </c>
      <c r="J45" s="54" t="s">
        <v>64</v>
      </c>
      <c r="K45" s="54" t="s">
        <v>457</v>
      </c>
      <c r="L45" s="54"/>
      <c r="M45" s="54" t="s">
        <v>559</v>
      </c>
      <c r="N45" s="54" t="s">
        <v>560</v>
      </c>
    </row>
    <row r="46" s="49" customFormat="1" spans="1:14">
      <c r="A46" s="36">
        <v>45</v>
      </c>
      <c r="B46" s="53" t="s">
        <v>402</v>
      </c>
      <c r="C46" s="53" t="s">
        <v>561</v>
      </c>
      <c r="D46" s="54" t="s">
        <v>58</v>
      </c>
      <c r="E46" s="54" t="s">
        <v>58</v>
      </c>
      <c r="F46" s="54">
        <v>707.4</v>
      </c>
      <c r="G46" s="54">
        <v>21.22</v>
      </c>
      <c r="H46" s="56">
        <f t="shared" si="0"/>
        <v>686.18</v>
      </c>
      <c r="I46" s="58">
        <v>1</v>
      </c>
      <c r="J46" s="54" t="s">
        <v>64</v>
      </c>
      <c r="K46" s="54" t="s">
        <v>562</v>
      </c>
      <c r="L46" s="54"/>
      <c r="M46" s="54" t="s">
        <v>563</v>
      </c>
      <c r="N46" s="54" t="s">
        <v>564</v>
      </c>
    </row>
    <row r="47" s="49" customFormat="1" spans="1:14">
      <c r="A47" s="52">
        <v>46</v>
      </c>
      <c r="B47" s="53" t="s">
        <v>402</v>
      </c>
      <c r="C47" s="53" t="s">
        <v>565</v>
      </c>
      <c r="D47" s="54" t="s">
        <v>58</v>
      </c>
      <c r="E47" s="54" t="s">
        <v>58</v>
      </c>
      <c r="F47" s="54">
        <v>2154.85</v>
      </c>
      <c r="G47" s="54">
        <v>64.65</v>
      </c>
      <c r="H47" s="56">
        <f t="shared" si="0"/>
        <v>2090.2</v>
      </c>
      <c r="I47" s="58">
        <v>1</v>
      </c>
      <c r="J47" s="54" t="s">
        <v>64</v>
      </c>
      <c r="K47" s="54" t="s">
        <v>467</v>
      </c>
      <c r="L47" s="54"/>
      <c r="M47" s="54" t="s">
        <v>566</v>
      </c>
      <c r="N47" s="54" t="s">
        <v>567</v>
      </c>
    </row>
    <row r="48" s="49" customFormat="1" spans="1:14">
      <c r="A48" s="36">
        <v>47</v>
      </c>
      <c r="B48" s="53" t="s">
        <v>402</v>
      </c>
      <c r="C48" s="53" t="s">
        <v>568</v>
      </c>
      <c r="D48" s="54" t="s">
        <v>58</v>
      </c>
      <c r="E48" s="54" t="s">
        <v>58</v>
      </c>
      <c r="F48" s="54">
        <v>392.1</v>
      </c>
      <c r="G48" s="54">
        <v>11.76</v>
      </c>
      <c r="H48" s="56">
        <f t="shared" si="0"/>
        <v>380.34</v>
      </c>
      <c r="I48" s="58">
        <v>1</v>
      </c>
      <c r="J48" s="54" t="s">
        <v>64</v>
      </c>
      <c r="K48" s="54" t="s">
        <v>569</v>
      </c>
      <c r="L48" s="54"/>
      <c r="M48" s="54" t="s">
        <v>570</v>
      </c>
      <c r="N48" s="54" t="s">
        <v>571</v>
      </c>
    </row>
    <row r="49" s="49" customFormat="1" spans="1:14">
      <c r="A49" s="36">
        <v>48</v>
      </c>
      <c r="B49" s="53" t="s">
        <v>402</v>
      </c>
      <c r="C49" s="53" t="s">
        <v>572</v>
      </c>
      <c r="D49" s="54" t="s">
        <v>58</v>
      </c>
      <c r="E49" s="54" t="s">
        <v>58</v>
      </c>
      <c r="F49" s="54">
        <v>598.75</v>
      </c>
      <c r="G49" s="54">
        <v>17.96</v>
      </c>
      <c r="H49" s="56">
        <f t="shared" si="0"/>
        <v>580.79</v>
      </c>
      <c r="I49" s="58">
        <v>1</v>
      </c>
      <c r="J49" s="54" t="s">
        <v>64</v>
      </c>
      <c r="K49" s="54" t="s">
        <v>316</v>
      </c>
      <c r="L49" s="54"/>
      <c r="M49" s="54" t="s">
        <v>573</v>
      </c>
      <c r="N49" s="54" t="s">
        <v>574</v>
      </c>
    </row>
    <row r="50" s="49" customFormat="1" spans="1:14">
      <c r="A50" s="52">
        <v>49</v>
      </c>
      <c r="B50" s="53" t="s">
        <v>402</v>
      </c>
      <c r="C50" s="53" t="s">
        <v>575</v>
      </c>
      <c r="D50" s="54" t="s">
        <v>58</v>
      </c>
      <c r="E50" s="54" t="s">
        <v>58</v>
      </c>
      <c r="F50" s="54">
        <v>848.95</v>
      </c>
      <c r="G50" s="54">
        <v>25.47</v>
      </c>
      <c r="H50" s="56">
        <f t="shared" si="0"/>
        <v>823.48</v>
      </c>
      <c r="I50" s="58">
        <v>1</v>
      </c>
      <c r="J50" s="54" t="s">
        <v>64</v>
      </c>
      <c r="K50" s="54" t="s">
        <v>482</v>
      </c>
      <c r="L50" s="54"/>
      <c r="M50" s="54" t="s">
        <v>576</v>
      </c>
      <c r="N50" s="54" t="s">
        <v>577</v>
      </c>
    </row>
    <row r="51" s="49" customFormat="1" spans="1:14">
      <c r="A51" s="36">
        <v>50</v>
      </c>
      <c r="B51" s="53" t="s">
        <v>402</v>
      </c>
      <c r="C51" s="53" t="s">
        <v>578</v>
      </c>
      <c r="D51" s="54" t="s">
        <v>58</v>
      </c>
      <c r="E51" s="54" t="s">
        <v>58</v>
      </c>
      <c r="F51" s="54">
        <v>3041.54</v>
      </c>
      <c r="G51" s="54">
        <v>91.25</v>
      </c>
      <c r="H51" s="56">
        <f t="shared" si="0"/>
        <v>2950.29</v>
      </c>
      <c r="I51" s="58">
        <v>1</v>
      </c>
      <c r="J51" s="54" t="s">
        <v>64</v>
      </c>
      <c r="K51" s="54" t="s">
        <v>562</v>
      </c>
      <c r="L51" s="54"/>
      <c r="M51" s="54" t="s">
        <v>579</v>
      </c>
      <c r="N51" s="54" t="s">
        <v>580</v>
      </c>
    </row>
    <row r="52" s="49" customFormat="1" spans="1:14">
      <c r="A52" s="36">
        <v>51</v>
      </c>
      <c r="B52" s="53" t="s">
        <v>402</v>
      </c>
      <c r="C52" s="53" t="s">
        <v>581</v>
      </c>
      <c r="D52" s="54" t="s">
        <v>58</v>
      </c>
      <c r="E52" s="54" t="s">
        <v>58</v>
      </c>
      <c r="F52" s="54">
        <v>1090.2</v>
      </c>
      <c r="G52" s="54">
        <v>32.71</v>
      </c>
      <c r="H52" s="56">
        <f t="shared" si="0"/>
        <v>1057.49</v>
      </c>
      <c r="I52" s="58">
        <v>1</v>
      </c>
      <c r="J52" s="54" t="s">
        <v>64</v>
      </c>
      <c r="K52" s="54" t="s">
        <v>428</v>
      </c>
      <c r="L52" s="54"/>
      <c r="M52" s="54" t="s">
        <v>582</v>
      </c>
      <c r="N52" s="54" t="s">
        <v>583</v>
      </c>
    </row>
    <row r="53" s="49" customFormat="1" spans="1:14">
      <c r="A53" s="52">
        <v>52</v>
      </c>
      <c r="B53" s="53" t="s">
        <v>402</v>
      </c>
      <c r="C53" s="53" t="s">
        <v>584</v>
      </c>
      <c r="D53" s="54" t="s">
        <v>198</v>
      </c>
      <c r="E53" s="54" t="s">
        <v>58</v>
      </c>
      <c r="F53" s="54">
        <v>8173.05</v>
      </c>
      <c r="G53" s="54">
        <v>245.19</v>
      </c>
      <c r="H53" s="56">
        <f t="shared" si="0"/>
        <v>7927.86</v>
      </c>
      <c r="I53" s="58">
        <v>1</v>
      </c>
      <c r="J53" s="54" t="s">
        <v>64</v>
      </c>
      <c r="K53" s="54" t="s">
        <v>585</v>
      </c>
      <c r="L53" s="54"/>
      <c r="M53" s="54" t="s">
        <v>586</v>
      </c>
      <c r="N53" s="54" t="s">
        <v>587</v>
      </c>
    </row>
    <row r="54" s="49" customFormat="1" spans="1:14">
      <c r="A54" s="36">
        <v>53</v>
      </c>
      <c r="B54" s="53" t="s">
        <v>402</v>
      </c>
      <c r="C54" s="53" t="s">
        <v>588</v>
      </c>
      <c r="D54" s="54" t="s">
        <v>58</v>
      </c>
      <c r="E54" s="54" t="s">
        <v>58</v>
      </c>
      <c r="F54" s="54">
        <v>3938.03</v>
      </c>
      <c r="G54" s="54">
        <v>118.14</v>
      </c>
      <c r="H54" s="56">
        <f t="shared" si="0"/>
        <v>3819.89</v>
      </c>
      <c r="I54" s="58">
        <v>1</v>
      </c>
      <c r="J54" s="54" t="s">
        <v>64</v>
      </c>
      <c r="K54" s="54" t="s">
        <v>509</v>
      </c>
      <c r="L54" s="54"/>
      <c r="M54" s="54" t="s">
        <v>589</v>
      </c>
      <c r="N54" s="54" t="s">
        <v>590</v>
      </c>
    </row>
    <row r="55" s="49" customFormat="1" spans="1:14">
      <c r="A55" s="36">
        <v>54</v>
      </c>
      <c r="B55" s="53" t="s">
        <v>402</v>
      </c>
      <c r="C55" s="53" t="s">
        <v>591</v>
      </c>
      <c r="D55" s="54" t="s">
        <v>58</v>
      </c>
      <c r="E55" s="54" t="s">
        <v>58</v>
      </c>
      <c r="F55" s="54">
        <v>958.75</v>
      </c>
      <c r="G55" s="54">
        <v>28.76</v>
      </c>
      <c r="H55" s="56">
        <f t="shared" si="0"/>
        <v>929.99</v>
      </c>
      <c r="I55" s="58">
        <v>1</v>
      </c>
      <c r="J55" s="54" t="s">
        <v>64</v>
      </c>
      <c r="K55" s="54" t="s">
        <v>467</v>
      </c>
      <c r="L55" s="54"/>
      <c r="M55" s="54" t="s">
        <v>592</v>
      </c>
      <c r="N55" s="54" t="s">
        <v>593</v>
      </c>
    </row>
    <row r="56" s="49" customFormat="1" spans="1:14">
      <c r="A56" s="52">
        <v>55</v>
      </c>
      <c r="B56" s="53" t="s">
        <v>402</v>
      </c>
      <c r="C56" s="53" t="s">
        <v>594</v>
      </c>
      <c r="D56" s="54" t="s">
        <v>58</v>
      </c>
      <c r="E56" s="54" t="s">
        <v>58</v>
      </c>
      <c r="F56" s="54">
        <v>4307.58</v>
      </c>
      <c r="G56" s="54">
        <v>129.23</v>
      </c>
      <c r="H56" s="56">
        <f t="shared" si="0"/>
        <v>4178.35</v>
      </c>
      <c r="I56" s="58">
        <v>1</v>
      </c>
      <c r="J56" s="54" t="s">
        <v>64</v>
      </c>
      <c r="K56" s="54" t="s">
        <v>457</v>
      </c>
      <c r="L56" s="54"/>
      <c r="M56" s="54" t="s">
        <v>595</v>
      </c>
      <c r="N56" s="54" t="s">
        <v>596</v>
      </c>
    </row>
    <row r="57" s="49" customFormat="1" spans="1:14">
      <c r="A57" s="36">
        <v>56</v>
      </c>
      <c r="B57" s="53" t="s">
        <v>402</v>
      </c>
      <c r="C57" s="53" t="s">
        <v>597</v>
      </c>
      <c r="D57" s="54" t="s">
        <v>58</v>
      </c>
      <c r="E57" s="54" t="s">
        <v>58</v>
      </c>
      <c r="F57" s="54">
        <v>848.95</v>
      </c>
      <c r="G57" s="54">
        <v>25.47</v>
      </c>
      <c r="H57" s="56">
        <f t="shared" si="0"/>
        <v>823.48</v>
      </c>
      <c r="I57" s="58">
        <v>1</v>
      </c>
      <c r="J57" s="54" t="s">
        <v>64</v>
      </c>
      <c r="K57" s="54" t="s">
        <v>482</v>
      </c>
      <c r="L57" s="54"/>
      <c r="M57" s="54" t="s">
        <v>598</v>
      </c>
      <c r="N57" s="54" t="s">
        <v>599</v>
      </c>
    </row>
    <row r="58" s="49" customFormat="1" spans="1:14">
      <c r="A58" s="36">
        <v>57</v>
      </c>
      <c r="B58" s="53" t="s">
        <v>402</v>
      </c>
      <c r="C58" s="53" t="s">
        <v>600</v>
      </c>
      <c r="D58" s="54" t="s">
        <v>58</v>
      </c>
      <c r="E58" s="54" t="s">
        <v>58</v>
      </c>
      <c r="F58" s="54">
        <v>598.75</v>
      </c>
      <c r="G58" s="54">
        <v>17.96</v>
      </c>
      <c r="H58" s="56">
        <f t="shared" si="0"/>
        <v>580.79</v>
      </c>
      <c r="I58" s="58">
        <v>1</v>
      </c>
      <c r="J58" s="54" t="s">
        <v>64</v>
      </c>
      <c r="K58" s="54" t="s">
        <v>316</v>
      </c>
      <c r="L58" s="54"/>
      <c r="M58" s="54" t="s">
        <v>601</v>
      </c>
      <c r="N58" s="54" t="s">
        <v>602</v>
      </c>
    </row>
    <row r="59" s="49" customFormat="1" spans="1:14">
      <c r="A59" s="52">
        <v>58</v>
      </c>
      <c r="B59" s="53" t="s">
        <v>402</v>
      </c>
      <c r="C59" s="53" t="s">
        <v>603</v>
      </c>
      <c r="D59" s="54" t="s">
        <v>58</v>
      </c>
      <c r="E59" s="54" t="s">
        <v>58</v>
      </c>
      <c r="F59" s="54">
        <v>707.4</v>
      </c>
      <c r="G59" s="54">
        <v>21.22</v>
      </c>
      <c r="H59" s="56">
        <f t="shared" si="0"/>
        <v>686.18</v>
      </c>
      <c r="I59" s="58">
        <v>1</v>
      </c>
      <c r="J59" s="54" t="s">
        <v>64</v>
      </c>
      <c r="K59" s="54" t="s">
        <v>562</v>
      </c>
      <c r="L59" s="54"/>
      <c r="M59" s="54" t="s">
        <v>604</v>
      </c>
      <c r="N59" s="54" t="s">
        <v>605</v>
      </c>
    </row>
    <row r="60" s="49" customFormat="1" spans="1:14">
      <c r="A60" s="36">
        <v>59</v>
      </c>
      <c r="B60" s="53" t="s">
        <v>402</v>
      </c>
      <c r="C60" s="53" t="s">
        <v>606</v>
      </c>
      <c r="D60" s="54" t="s">
        <v>58</v>
      </c>
      <c r="E60" s="54" t="s">
        <v>58</v>
      </c>
      <c r="F60" s="54">
        <v>898.2</v>
      </c>
      <c r="G60" s="54">
        <v>26.95</v>
      </c>
      <c r="H60" s="56">
        <f t="shared" si="0"/>
        <v>871.25</v>
      </c>
      <c r="I60" s="58">
        <v>1</v>
      </c>
      <c r="J60" s="54" t="s">
        <v>64</v>
      </c>
      <c r="K60" s="54" t="s">
        <v>434</v>
      </c>
      <c r="L60" s="54"/>
      <c r="M60" s="54" t="s">
        <v>405</v>
      </c>
      <c r="N60" s="54" t="s">
        <v>406</v>
      </c>
    </row>
    <row r="61" s="49" customFormat="1" spans="1:14">
      <c r="A61" s="36">
        <v>60</v>
      </c>
      <c r="B61" s="53" t="s">
        <v>402</v>
      </c>
      <c r="C61" s="53" t="s">
        <v>350</v>
      </c>
      <c r="D61" s="54" t="s">
        <v>52</v>
      </c>
      <c r="E61" s="54" t="s">
        <v>52</v>
      </c>
      <c r="F61" s="54" t="s">
        <v>27</v>
      </c>
      <c r="G61" s="54" t="s">
        <v>27</v>
      </c>
      <c r="H61" s="56" t="s">
        <v>27</v>
      </c>
      <c r="I61" s="58">
        <v>1</v>
      </c>
      <c r="J61" s="54" t="s">
        <v>64</v>
      </c>
      <c r="K61" s="54" t="s">
        <v>52</v>
      </c>
      <c r="L61" s="54"/>
      <c r="M61" s="54" t="s">
        <v>607</v>
      </c>
      <c r="N61" s="54" t="s">
        <v>608</v>
      </c>
    </row>
    <row r="62" s="49" customFormat="1" spans="1:14">
      <c r="A62" s="52">
        <v>61</v>
      </c>
      <c r="B62" s="53" t="s">
        <v>402</v>
      </c>
      <c r="C62" s="53" t="s">
        <v>609</v>
      </c>
      <c r="D62" s="54" t="s">
        <v>198</v>
      </c>
      <c r="E62" s="54" t="s">
        <v>52</v>
      </c>
      <c r="F62" s="54">
        <v>5658.59</v>
      </c>
      <c r="G62" s="54">
        <v>169.76</v>
      </c>
      <c r="H62" s="56">
        <f t="shared" ref="H62:H73" si="1">F62-G62</f>
        <v>5488.83</v>
      </c>
      <c r="I62" s="58">
        <v>1</v>
      </c>
      <c r="J62" s="54" t="s">
        <v>64</v>
      </c>
      <c r="K62" s="54" t="s">
        <v>198</v>
      </c>
      <c r="L62" s="54"/>
      <c r="M62" s="54" t="s">
        <v>607</v>
      </c>
      <c r="N62" s="54" t="s">
        <v>608</v>
      </c>
    </row>
    <row r="63" s="49" customFormat="1" spans="1:14">
      <c r="A63" s="36">
        <v>62</v>
      </c>
      <c r="B63" s="53" t="s">
        <v>402</v>
      </c>
      <c r="C63" s="53" t="s">
        <v>610</v>
      </c>
      <c r="D63" s="54" t="s">
        <v>58</v>
      </c>
      <c r="E63" s="54" t="s">
        <v>52</v>
      </c>
      <c r="F63" s="54">
        <v>5510.41</v>
      </c>
      <c r="G63" s="54">
        <v>165.31</v>
      </c>
      <c r="H63" s="56">
        <f t="shared" si="1"/>
        <v>5345.1</v>
      </c>
      <c r="I63" s="58">
        <v>1</v>
      </c>
      <c r="J63" s="54" t="s">
        <v>64</v>
      </c>
      <c r="K63" s="54" t="s">
        <v>611</v>
      </c>
      <c r="L63" s="54"/>
      <c r="M63" s="54" t="s">
        <v>612</v>
      </c>
      <c r="N63" s="54" t="s">
        <v>613</v>
      </c>
    </row>
    <row r="64" s="49" customFormat="1" spans="1:14">
      <c r="A64" s="36">
        <v>63</v>
      </c>
      <c r="B64" s="53" t="s">
        <v>402</v>
      </c>
      <c r="C64" s="53" t="s">
        <v>614</v>
      </c>
      <c r="D64" s="54" t="s">
        <v>58</v>
      </c>
      <c r="E64" s="54" t="s">
        <v>52</v>
      </c>
      <c r="F64" s="54">
        <v>1176.55</v>
      </c>
      <c r="G64" s="54">
        <v>35.3</v>
      </c>
      <c r="H64" s="56">
        <f t="shared" si="1"/>
        <v>1141.25</v>
      </c>
      <c r="I64" s="58">
        <v>1</v>
      </c>
      <c r="J64" s="54" t="s">
        <v>64</v>
      </c>
      <c r="K64" s="54" t="s">
        <v>569</v>
      </c>
      <c r="L64" s="54"/>
      <c r="M64" s="54" t="s">
        <v>615</v>
      </c>
      <c r="N64" s="54" t="s">
        <v>616</v>
      </c>
    </row>
    <row r="65" s="49" customFormat="1" spans="1:14">
      <c r="A65" s="52">
        <v>64</v>
      </c>
      <c r="B65" s="53" t="s">
        <v>402</v>
      </c>
      <c r="C65" s="53" t="s">
        <v>617</v>
      </c>
      <c r="D65" s="54" t="s">
        <v>58</v>
      </c>
      <c r="E65" s="54" t="s">
        <v>52</v>
      </c>
      <c r="F65" s="54">
        <v>707.4</v>
      </c>
      <c r="G65" s="54">
        <v>21.22</v>
      </c>
      <c r="H65" s="56">
        <f t="shared" si="1"/>
        <v>686.18</v>
      </c>
      <c r="I65" s="58">
        <v>1</v>
      </c>
      <c r="J65" s="54" t="s">
        <v>64</v>
      </c>
      <c r="K65" s="54" t="s">
        <v>562</v>
      </c>
      <c r="L65" s="54"/>
      <c r="M65" s="54" t="s">
        <v>618</v>
      </c>
      <c r="N65" s="54" t="s">
        <v>619</v>
      </c>
    </row>
    <row r="66" s="49" customFormat="1" spans="1:14">
      <c r="A66" s="36">
        <v>65</v>
      </c>
      <c r="B66" s="53" t="s">
        <v>402</v>
      </c>
      <c r="C66" s="53" t="s">
        <v>620</v>
      </c>
      <c r="D66" s="54" t="s">
        <v>58</v>
      </c>
      <c r="E66" s="54" t="s">
        <v>52</v>
      </c>
      <c r="F66" s="54">
        <v>1025</v>
      </c>
      <c r="G66" s="54">
        <v>30.75</v>
      </c>
      <c r="H66" s="56">
        <f t="shared" si="1"/>
        <v>994.25</v>
      </c>
      <c r="I66" s="58">
        <v>1</v>
      </c>
      <c r="J66" s="54" t="s">
        <v>64</v>
      </c>
      <c r="K66" s="54" t="s">
        <v>611</v>
      </c>
      <c r="L66" s="54"/>
      <c r="M66" s="54" t="s">
        <v>621</v>
      </c>
      <c r="N66" s="54" t="s">
        <v>622</v>
      </c>
    </row>
    <row r="67" s="49" customFormat="1" spans="1:14">
      <c r="A67" s="36">
        <v>66</v>
      </c>
      <c r="B67" s="53" t="s">
        <v>402</v>
      </c>
      <c r="C67" s="53" t="s">
        <v>623</v>
      </c>
      <c r="D67" s="54" t="s">
        <v>58</v>
      </c>
      <c r="E67" s="54" t="s">
        <v>52</v>
      </c>
      <c r="F67" s="54">
        <v>314.7</v>
      </c>
      <c r="G67" s="54">
        <v>9.44</v>
      </c>
      <c r="H67" s="56">
        <f t="shared" si="1"/>
        <v>305.26</v>
      </c>
      <c r="I67" s="58">
        <v>1</v>
      </c>
      <c r="J67" s="54" t="s">
        <v>64</v>
      </c>
      <c r="K67" s="54" t="s">
        <v>624</v>
      </c>
      <c r="L67" s="54"/>
      <c r="M67" s="54" t="s">
        <v>625</v>
      </c>
      <c r="N67" s="54" t="s">
        <v>626</v>
      </c>
    </row>
    <row r="68" s="49" customFormat="1" spans="1:14">
      <c r="A68" s="52">
        <v>67</v>
      </c>
      <c r="B68" s="53" t="s">
        <v>402</v>
      </c>
      <c r="C68" s="53" t="s">
        <v>627</v>
      </c>
      <c r="D68" s="54" t="s">
        <v>58</v>
      </c>
      <c r="E68" s="54" t="s">
        <v>52</v>
      </c>
      <c r="F68" s="54">
        <v>12486.38</v>
      </c>
      <c r="G68" s="54">
        <v>1889.51</v>
      </c>
      <c r="H68" s="56">
        <f t="shared" si="1"/>
        <v>10596.87</v>
      </c>
      <c r="I68" s="58">
        <v>1</v>
      </c>
      <c r="J68" s="54" t="s">
        <v>64</v>
      </c>
      <c r="K68" s="54" t="s">
        <v>628</v>
      </c>
      <c r="L68" s="54"/>
      <c r="M68" s="54" t="s">
        <v>629</v>
      </c>
      <c r="N68" s="54" t="s">
        <v>630</v>
      </c>
    </row>
    <row r="69" s="49" customFormat="1" spans="1:14">
      <c r="A69" s="36">
        <v>68</v>
      </c>
      <c r="B69" s="53" t="s">
        <v>402</v>
      </c>
      <c r="C69" s="53" t="s">
        <v>631</v>
      </c>
      <c r="D69" s="54" t="s">
        <v>58</v>
      </c>
      <c r="E69" s="54" t="s">
        <v>52</v>
      </c>
      <c r="F69" s="54">
        <v>898.2</v>
      </c>
      <c r="G69" s="54">
        <v>26.95</v>
      </c>
      <c r="H69" s="56">
        <f t="shared" si="1"/>
        <v>871.25</v>
      </c>
      <c r="I69" s="58">
        <v>1</v>
      </c>
      <c r="J69" s="54" t="s">
        <v>64</v>
      </c>
      <c r="K69" s="54" t="s">
        <v>229</v>
      </c>
      <c r="L69" s="54"/>
      <c r="M69" s="54" t="s">
        <v>632</v>
      </c>
      <c r="N69" s="54" t="s">
        <v>633</v>
      </c>
    </row>
    <row r="70" s="49" customFormat="1" spans="1:14">
      <c r="A70" s="36">
        <v>69</v>
      </c>
      <c r="B70" s="53" t="s">
        <v>402</v>
      </c>
      <c r="C70" s="53" t="s">
        <v>634</v>
      </c>
      <c r="D70" s="54" t="s">
        <v>58</v>
      </c>
      <c r="E70" s="54" t="s">
        <v>52</v>
      </c>
      <c r="F70" s="54">
        <v>898.2</v>
      </c>
      <c r="G70" s="54">
        <v>26.95</v>
      </c>
      <c r="H70" s="56">
        <f t="shared" si="1"/>
        <v>871.25</v>
      </c>
      <c r="I70" s="58">
        <v>1</v>
      </c>
      <c r="J70" s="54" t="s">
        <v>64</v>
      </c>
      <c r="K70" s="54" t="s">
        <v>434</v>
      </c>
      <c r="L70" s="54"/>
      <c r="M70" s="54" t="s">
        <v>635</v>
      </c>
      <c r="N70" s="54" t="s">
        <v>636</v>
      </c>
    </row>
    <row r="71" s="49" customFormat="1" spans="1:14">
      <c r="A71" s="52">
        <v>70</v>
      </c>
      <c r="B71" s="53" t="s">
        <v>402</v>
      </c>
      <c r="C71" s="139" t="s">
        <v>637</v>
      </c>
      <c r="D71" s="54" t="s">
        <v>52</v>
      </c>
      <c r="E71" s="54" t="s">
        <v>52</v>
      </c>
      <c r="F71" s="54">
        <v>598.75</v>
      </c>
      <c r="G71" s="54">
        <v>17.96</v>
      </c>
      <c r="H71" s="56">
        <f t="shared" si="1"/>
        <v>580.79</v>
      </c>
      <c r="I71" s="58">
        <v>1</v>
      </c>
      <c r="J71" s="54" t="s">
        <v>64</v>
      </c>
      <c r="K71" s="54" t="s">
        <v>58</v>
      </c>
      <c r="L71" s="54"/>
      <c r="M71" s="54" t="s">
        <v>638</v>
      </c>
      <c r="N71" s="54" t="s">
        <v>639</v>
      </c>
    </row>
    <row r="72" s="49" customFormat="1" spans="1:14">
      <c r="A72" s="36">
        <v>71</v>
      </c>
      <c r="B72" s="53" t="s">
        <v>402</v>
      </c>
      <c r="C72" s="139" t="s">
        <v>640</v>
      </c>
      <c r="D72" s="54" t="s">
        <v>52</v>
      </c>
      <c r="E72" s="54" t="s">
        <v>52</v>
      </c>
      <c r="F72" s="54">
        <v>1590.14</v>
      </c>
      <c r="G72" s="54">
        <v>47.7</v>
      </c>
      <c r="H72" s="56">
        <f t="shared" si="1"/>
        <v>1542.44</v>
      </c>
      <c r="I72" s="58">
        <v>1</v>
      </c>
      <c r="J72" s="54" t="s">
        <v>64</v>
      </c>
      <c r="K72" s="54" t="s">
        <v>58</v>
      </c>
      <c r="L72" s="54"/>
      <c r="M72" s="54" t="s">
        <v>641</v>
      </c>
      <c r="N72" s="54" t="s">
        <v>642</v>
      </c>
    </row>
    <row r="73" s="49" customFormat="1" spans="1:14">
      <c r="A73" s="36">
        <v>72</v>
      </c>
      <c r="B73" s="53" t="s">
        <v>402</v>
      </c>
      <c r="C73" s="53" t="s">
        <v>643</v>
      </c>
      <c r="D73" s="54" t="s">
        <v>58</v>
      </c>
      <c r="E73" s="54" t="s">
        <v>52</v>
      </c>
      <c r="F73" s="54">
        <v>739.8</v>
      </c>
      <c r="G73" s="54">
        <v>22.19</v>
      </c>
      <c r="H73" s="56">
        <f t="shared" si="1"/>
        <v>717.61</v>
      </c>
      <c r="I73" s="58">
        <v>1</v>
      </c>
      <c r="J73" s="54" t="s">
        <v>64</v>
      </c>
      <c r="K73" s="54" t="s">
        <v>457</v>
      </c>
      <c r="L73" s="54"/>
      <c r="M73" s="54" t="s">
        <v>644</v>
      </c>
      <c r="N73" s="54" t="s">
        <v>645</v>
      </c>
    </row>
    <row r="74" s="49" customFormat="1" spans="1:14">
      <c r="A74" s="52">
        <v>73</v>
      </c>
      <c r="B74" s="53" t="s">
        <v>402</v>
      </c>
      <c r="C74" s="53" t="s">
        <v>350</v>
      </c>
      <c r="D74" s="54" t="s">
        <v>52</v>
      </c>
      <c r="E74" s="54" t="s">
        <v>52</v>
      </c>
      <c r="F74" s="54" t="s">
        <v>27</v>
      </c>
      <c r="G74" s="54" t="s">
        <v>27</v>
      </c>
      <c r="H74" s="56" t="s">
        <v>27</v>
      </c>
      <c r="I74" s="58">
        <v>1</v>
      </c>
      <c r="J74" s="54" t="s">
        <v>64</v>
      </c>
      <c r="K74" s="54" t="s">
        <v>52</v>
      </c>
      <c r="L74" s="54"/>
      <c r="M74" s="54" t="s">
        <v>646</v>
      </c>
      <c r="N74" s="54" t="s">
        <v>647</v>
      </c>
    </row>
    <row r="75" s="49" customFormat="1" spans="1:14">
      <c r="A75" s="36">
        <v>74</v>
      </c>
      <c r="B75" s="53" t="s">
        <v>402</v>
      </c>
      <c r="C75" s="53" t="s">
        <v>350</v>
      </c>
      <c r="D75" s="54" t="s">
        <v>52</v>
      </c>
      <c r="E75" s="54" t="s">
        <v>52</v>
      </c>
      <c r="F75" s="54" t="s">
        <v>27</v>
      </c>
      <c r="G75" s="54" t="s">
        <v>27</v>
      </c>
      <c r="H75" s="56" t="s">
        <v>27</v>
      </c>
      <c r="I75" s="58">
        <v>1</v>
      </c>
      <c r="J75" s="54" t="s">
        <v>64</v>
      </c>
      <c r="K75" s="54" t="s">
        <v>52</v>
      </c>
      <c r="L75" s="54"/>
      <c r="M75" s="54" t="s">
        <v>648</v>
      </c>
      <c r="N75" s="54" t="s">
        <v>649</v>
      </c>
    </row>
    <row r="76" s="49" customFormat="1" spans="1:14">
      <c r="A76" s="36">
        <v>75</v>
      </c>
      <c r="B76" s="53" t="s">
        <v>402</v>
      </c>
      <c r="C76" s="53" t="s">
        <v>650</v>
      </c>
      <c r="D76" s="54" t="s">
        <v>58</v>
      </c>
      <c r="E76" s="54" t="s">
        <v>52</v>
      </c>
      <c r="F76" s="54">
        <v>1456.14</v>
      </c>
      <c r="G76" s="54">
        <v>43.68</v>
      </c>
      <c r="H76" s="56">
        <f t="shared" ref="H76:H84" si="2">F76-G76</f>
        <v>1412.46</v>
      </c>
      <c r="I76" s="58">
        <v>1</v>
      </c>
      <c r="J76" s="54" t="s">
        <v>64</v>
      </c>
      <c r="K76" s="54" t="s">
        <v>441</v>
      </c>
      <c r="L76" s="54"/>
      <c r="M76" s="54" t="s">
        <v>651</v>
      </c>
      <c r="N76" s="54" t="s">
        <v>652</v>
      </c>
    </row>
    <row r="77" s="49" customFormat="1" spans="1:14">
      <c r="A77" s="52">
        <v>76</v>
      </c>
      <c r="B77" s="53" t="s">
        <v>402</v>
      </c>
      <c r="C77" s="53" t="s">
        <v>653</v>
      </c>
      <c r="D77" s="54" t="s">
        <v>58</v>
      </c>
      <c r="E77" s="54" t="s">
        <v>52</v>
      </c>
      <c r="F77" s="54">
        <v>631.15</v>
      </c>
      <c r="G77" s="54">
        <v>18.93</v>
      </c>
      <c r="H77" s="56">
        <f t="shared" si="2"/>
        <v>612.22</v>
      </c>
      <c r="I77" s="58">
        <v>1</v>
      </c>
      <c r="J77" s="54" t="s">
        <v>64</v>
      </c>
      <c r="K77" s="54" t="s">
        <v>441</v>
      </c>
      <c r="L77" s="54"/>
      <c r="M77" s="54" t="s">
        <v>654</v>
      </c>
      <c r="N77" s="54" t="s">
        <v>655</v>
      </c>
    </row>
    <row r="78" s="49" customFormat="1" spans="1:14">
      <c r="A78" s="36">
        <v>77</v>
      </c>
      <c r="B78" s="53" t="s">
        <v>402</v>
      </c>
      <c r="C78" s="53" t="s">
        <v>656</v>
      </c>
      <c r="D78" s="54" t="s">
        <v>58</v>
      </c>
      <c r="E78" s="54" t="s">
        <v>52</v>
      </c>
      <c r="F78" s="54">
        <v>631.15</v>
      </c>
      <c r="G78" s="54">
        <v>18.93</v>
      </c>
      <c r="H78" s="56">
        <f t="shared" si="2"/>
        <v>612.22</v>
      </c>
      <c r="I78" s="58">
        <v>1</v>
      </c>
      <c r="J78" s="54" t="s">
        <v>64</v>
      </c>
      <c r="K78" s="54" t="s">
        <v>449</v>
      </c>
      <c r="L78" s="54"/>
      <c r="M78" s="54" t="s">
        <v>657</v>
      </c>
      <c r="N78" s="54" t="s">
        <v>658</v>
      </c>
    </row>
    <row r="79" s="49" customFormat="1" spans="1:14">
      <c r="A79" s="36">
        <v>78</v>
      </c>
      <c r="B79" s="53" t="s">
        <v>402</v>
      </c>
      <c r="C79" s="53" t="s">
        <v>659</v>
      </c>
      <c r="D79" s="54" t="s">
        <v>660</v>
      </c>
      <c r="E79" s="54" t="s">
        <v>52</v>
      </c>
      <c r="F79" s="54">
        <v>14592.31</v>
      </c>
      <c r="G79" s="54">
        <v>437.77</v>
      </c>
      <c r="H79" s="56">
        <f t="shared" si="2"/>
        <v>14154.54</v>
      </c>
      <c r="I79" s="58">
        <v>1</v>
      </c>
      <c r="J79" s="54" t="s">
        <v>64</v>
      </c>
      <c r="K79" s="54" t="s">
        <v>660</v>
      </c>
      <c r="L79" s="54"/>
      <c r="M79" s="54" t="s">
        <v>661</v>
      </c>
      <c r="N79" s="54" t="s">
        <v>662</v>
      </c>
    </row>
    <row r="80" s="49" customFormat="1" spans="1:14">
      <c r="A80" s="52">
        <v>79</v>
      </c>
      <c r="B80" s="53" t="s">
        <v>402</v>
      </c>
      <c r="C80" s="53" t="s">
        <v>663</v>
      </c>
      <c r="D80" s="54" t="s">
        <v>58</v>
      </c>
      <c r="E80" s="54" t="s">
        <v>52</v>
      </c>
      <c r="F80" s="54">
        <v>1456.14</v>
      </c>
      <c r="G80" s="54">
        <v>43.68</v>
      </c>
      <c r="H80" s="56">
        <f t="shared" si="2"/>
        <v>1412.46</v>
      </c>
      <c r="I80" s="58">
        <v>1</v>
      </c>
      <c r="J80" s="54" t="s">
        <v>64</v>
      </c>
      <c r="K80" s="54" t="s">
        <v>441</v>
      </c>
      <c r="L80" s="54"/>
      <c r="M80" s="54" t="s">
        <v>664</v>
      </c>
      <c r="N80" s="54" t="s">
        <v>665</v>
      </c>
    </row>
    <row r="81" s="49" customFormat="1" spans="1:14">
      <c r="A81" s="36">
        <v>80</v>
      </c>
      <c r="B81" s="53" t="s">
        <v>402</v>
      </c>
      <c r="C81" s="53" t="s">
        <v>666</v>
      </c>
      <c r="D81" s="54" t="s">
        <v>58</v>
      </c>
      <c r="E81" s="54" t="s">
        <v>52</v>
      </c>
      <c r="F81" s="54">
        <v>299.4</v>
      </c>
      <c r="G81" s="54">
        <v>8.98</v>
      </c>
      <c r="H81" s="56">
        <f t="shared" si="2"/>
        <v>290.42</v>
      </c>
      <c r="I81" s="58">
        <v>1</v>
      </c>
      <c r="J81" s="54" t="s">
        <v>64</v>
      </c>
      <c r="K81" s="54" t="s">
        <v>229</v>
      </c>
      <c r="L81" s="54"/>
      <c r="M81" s="54" t="s">
        <v>667</v>
      </c>
      <c r="N81" s="54" t="s">
        <v>668</v>
      </c>
    </row>
    <row r="82" s="49" customFormat="1" spans="1:14">
      <c r="A82" s="36">
        <v>81</v>
      </c>
      <c r="B82" s="53" t="s">
        <v>402</v>
      </c>
      <c r="C82" s="53" t="s">
        <v>669</v>
      </c>
      <c r="D82" s="54" t="s">
        <v>58</v>
      </c>
      <c r="E82" s="54" t="s">
        <v>52</v>
      </c>
      <c r="F82" s="54">
        <v>2429</v>
      </c>
      <c r="G82" s="54">
        <v>72.87</v>
      </c>
      <c r="H82" s="56">
        <f t="shared" si="2"/>
        <v>2356.13</v>
      </c>
      <c r="I82" s="58">
        <v>1</v>
      </c>
      <c r="J82" s="54" t="s">
        <v>64</v>
      </c>
      <c r="K82" s="54" t="s">
        <v>316</v>
      </c>
      <c r="L82" s="54"/>
      <c r="M82" s="54" t="s">
        <v>670</v>
      </c>
      <c r="N82" s="54" t="s">
        <v>671</v>
      </c>
    </row>
    <row r="83" s="49" customFormat="1" spans="1:14">
      <c r="A83" s="52">
        <v>82</v>
      </c>
      <c r="B83" s="53" t="s">
        <v>402</v>
      </c>
      <c r="C83" s="53" t="s">
        <v>672</v>
      </c>
      <c r="D83" s="54" t="s">
        <v>58</v>
      </c>
      <c r="E83" s="54" t="s">
        <v>52</v>
      </c>
      <c r="F83" s="54">
        <v>598.75</v>
      </c>
      <c r="G83" s="54">
        <v>17.96</v>
      </c>
      <c r="H83" s="56">
        <f t="shared" si="2"/>
        <v>580.79</v>
      </c>
      <c r="I83" s="58">
        <v>1</v>
      </c>
      <c r="J83" s="54" t="s">
        <v>64</v>
      </c>
      <c r="K83" s="54" t="s">
        <v>316</v>
      </c>
      <c r="L83" s="54"/>
      <c r="M83" s="54" t="s">
        <v>673</v>
      </c>
      <c r="N83" s="54" t="s">
        <v>674</v>
      </c>
    </row>
    <row r="84" s="49" customFormat="1" spans="1:14">
      <c r="A84" s="36">
        <v>83</v>
      </c>
      <c r="B84" s="53" t="s">
        <v>402</v>
      </c>
      <c r="C84" s="53" t="s">
        <v>675</v>
      </c>
      <c r="D84" s="54" t="s">
        <v>58</v>
      </c>
      <c r="E84" s="54" t="s">
        <v>52</v>
      </c>
      <c r="F84" s="54">
        <v>2946.08</v>
      </c>
      <c r="G84" s="54">
        <v>88.38</v>
      </c>
      <c r="H84" s="56">
        <f t="shared" si="2"/>
        <v>2857.7</v>
      </c>
      <c r="I84" s="58">
        <v>1</v>
      </c>
      <c r="J84" s="54" t="s">
        <v>64</v>
      </c>
      <c r="K84" s="54" t="s">
        <v>457</v>
      </c>
      <c r="L84" s="54"/>
      <c r="M84" s="54" t="s">
        <v>676</v>
      </c>
      <c r="N84" s="54" t="s">
        <v>677</v>
      </c>
    </row>
    <row r="85" s="49" customFormat="1" spans="1:14">
      <c r="A85" s="36">
        <v>84</v>
      </c>
      <c r="B85" s="53" t="s">
        <v>402</v>
      </c>
      <c r="C85" s="53" t="s">
        <v>350</v>
      </c>
      <c r="D85" s="54" t="s">
        <v>52</v>
      </c>
      <c r="E85" s="54" t="s">
        <v>52</v>
      </c>
      <c r="F85" s="54" t="s">
        <v>27</v>
      </c>
      <c r="G85" s="54" t="s">
        <v>27</v>
      </c>
      <c r="H85" s="56" t="s">
        <v>27</v>
      </c>
      <c r="I85" s="58">
        <v>1</v>
      </c>
      <c r="J85" s="54" t="s">
        <v>64</v>
      </c>
      <c r="K85" s="54" t="s">
        <v>52</v>
      </c>
      <c r="L85" s="54"/>
      <c r="M85" s="54" t="s">
        <v>678</v>
      </c>
      <c r="N85" s="54" t="s">
        <v>679</v>
      </c>
    </row>
    <row r="86" s="49" customFormat="1" spans="1:14">
      <c r="A86" s="52">
        <v>85</v>
      </c>
      <c r="B86" s="53" t="s">
        <v>402</v>
      </c>
      <c r="C86" s="53" t="s">
        <v>680</v>
      </c>
      <c r="D86" s="54" t="s">
        <v>198</v>
      </c>
      <c r="E86" s="54" t="s">
        <v>52</v>
      </c>
      <c r="F86" s="54">
        <v>6457.13</v>
      </c>
      <c r="G86" s="54">
        <v>193.71</v>
      </c>
      <c r="H86" s="56">
        <f t="shared" ref="H86:H89" si="3">F86-G86</f>
        <v>6263.42</v>
      </c>
      <c r="I86" s="58">
        <v>1</v>
      </c>
      <c r="J86" s="54" t="s">
        <v>64</v>
      </c>
      <c r="K86" s="54" t="s">
        <v>585</v>
      </c>
      <c r="L86" s="54"/>
      <c r="M86" s="54" t="s">
        <v>681</v>
      </c>
      <c r="N86" s="54" t="s">
        <v>682</v>
      </c>
    </row>
    <row r="87" s="49" customFormat="1" spans="1:14">
      <c r="A87" s="36">
        <v>86</v>
      </c>
      <c r="B87" s="53" t="s">
        <v>402</v>
      </c>
      <c r="C87" s="53" t="s">
        <v>683</v>
      </c>
      <c r="D87" s="54" t="s">
        <v>58</v>
      </c>
      <c r="E87" s="54" t="s">
        <v>52</v>
      </c>
      <c r="F87" s="54">
        <v>199.5</v>
      </c>
      <c r="G87" s="54">
        <v>5.99</v>
      </c>
      <c r="H87" s="56">
        <f t="shared" si="3"/>
        <v>193.51</v>
      </c>
      <c r="I87" s="58">
        <v>1</v>
      </c>
      <c r="J87" s="54" t="s">
        <v>64</v>
      </c>
      <c r="K87" s="54" t="s">
        <v>316</v>
      </c>
      <c r="L87" s="54"/>
      <c r="M87" s="54" t="s">
        <v>684</v>
      </c>
      <c r="N87" s="54" t="s">
        <v>685</v>
      </c>
    </row>
    <row r="88" s="49" customFormat="1" spans="1:14">
      <c r="A88" s="36">
        <v>87</v>
      </c>
      <c r="B88" s="53" t="s">
        <v>402</v>
      </c>
      <c r="C88" s="53" t="s">
        <v>686</v>
      </c>
      <c r="D88" s="54" t="s">
        <v>58</v>
      </c>
      <c r="E88" s="54" t="s">
        <v>52</v>
      </c>
      <c r="F88" s="54">
        <v>3673.39</v>
      </c>
      <c r="G88" s="54">
        <v>110.2</v>
      </c>
      <c r="H88" s="56">
        <f t="shared" si="3"/>
        <v>3563.19</v>
      </c>
      <c r="I88" s="58">
        <v>1</v>
      </c>
      <c r="J88" s="54" t="s">
        <v>64</v>
      </c>
      <c r="K88" s="54" t="s">
        <v>441</v>
      </c>
      <c r="L88" s="54"/>
      <c r="M88" s="54" t="s">
        <v>687</v>
      </c>
      <c r="N88" s="54" t="s">
        <v>688</v>
      </c>
    </row>
    <row r="89" s="49" customFormat="1" spans="1:14">
      <c r="A89" s="52">
        <v>88</v>
      </c>
      <c r="B89" s="53" t="s">
        <v>402</v>
      </c>
      <c r="C89" s="53" t="s">
        <v>689</v>
      </c>
      <c r="D89" s="54" t="s">
        <v>198</v>
      </c>
      <c r="E89" s="54" t="s">
        <v>52</v>
      </c>
      <c r="F89" s="54">
        <v>5455.06</v>
      </c>
      <c r="G89" s="54">
        <v>163.65</v>
      </c>
      <c r="H89" s="56">
        <f t="shared" si="3"/>
        <v>5291.41</v>
      </c>
      <c r="I89" s="58">
        <v>1</v>
      </c>
      <c r="J89" s="54" t="s">
        <v>64</v>
      </c>
      <c r="K89" s="54" t="s">
        <v>501</v>
      </c>
      <c r="L89" s="54"/>
      <c r="M89" s="54" t="s">
        <v>690</v>
      </c>
      <c r="N89" s="54" t="s">
        <v>691</v>
      </c>
    </row>
    <row r="90" s="49" customFormat="1" spans="1:14">
      <c r="A90" s="36">
        <v>89</v>
      </c>
      <c r="B90" s="53" t="s">
        <v>402</v>
      </c>
      <c r="C90" s="53" t="s">
        <v>350</v>
      </c>
      <c r="D90" s="54" t="s">
        <v>52</v>
      </c>
      <c r="E90" s="54" t="s">
        <v>52</v>
      </c>
      <c r="F90" s="54" t="s">
        <v>27</v>
      </c>
      <c r="G90" s="54" t="s">
        <v>27</v>
      </c>
      <c r="H90" s="56" t="s">
        <v>27</v>
      </c>
      <c r="I90" s="58">
        <v>1</v>
      </c>
      <c r="J90" s="54" t="s">
        <v>64</v>
      </c>
      <c r="K90" s="54" t="s">
        <v>52</v>
      </c>
      <c r="L90" s="54"/>
      <c r="M90" s="54" t="s">
        <v>692</v>
      </c>
      <c r="N90" s="54" t="s">
        <v>693</v>
      </c>
    </row>
    <row r="91" s="49" customFormat="1" spans="1:14">
      <c r="A91" s="36">
        <v>90</v>
      </c>
      <c r="B91" s="53" t="s">
        <v>402</v>
      </c>
      <c r="C91" s="53" t="s">
        <v>350</v>
      </c>
      <c r="D91" s="54" t="s">
        <v>99</v>
      </c>
      <c r="E91" s="54" t="s">
        <v>99</v>
      </c>
      <c r="F91" s="54" t="s">
        <v>27</v>
      </c>
      <c r="G91" s="54" t="s">
        <v>27</v>
      </c>
      <c r="H91" s="56" t="s">
        <v>27</v>
      </c>
      <c r="I91" s="58">
        <v>1</v>
      </c>
      <c r="J91" s="54" t="s">
        <v>34</v>
      </c>
      <c r="K91" s="54" t="s">
        <v>694</v>
      </c>
      <c r="L91" s="54"/>
      <c r="M91" s="54" t="s">
        <v>420</v>
      </c>
      <c r="N91" s="140" t="s">
        <v>421</v>
      </c>
    </row>
    <row r="92" s="49" customFormat="1" spans="1:14">
      <c r="A92" s="52">
        <v>91</v>
      </c>
      <c r="B92" s="53" t="s">
        <v>402</v>
      </c>
      <c r="C92" s="53" t="s">
        <v>695</v>
      </c>
      <c r="D92" s="54" t="s">
        <v>176</v>
      </c>
      <c r="E92" s="54" t="s">
        <v>696</v>
      </c>
      <c r="F92" s="54">
        <v>288</v>
      </c>
      <c r="G92" s="54">
        <v>8.64</v>
      </c>
      <c r="H92" s="56">
        <f t="shared" ref="H92:H123" si="4">F92-G92</f>
        <v>279.36</v>
      </c>
      <c r="I92" s="58">
        <v>1</v>
      </c>
      <c r="J92" s="54" t="s">
        <v>26</v>
      </c>
      <c r="K92" s="54" t="s">
        <v>697</v>
      </c>
      <c r="L92" s="54"/>
      <c r="M92" s="54" t="s">
        <v>416</v>
      </c>
      <c r="N92" s="54" t="s">
        <v>417</v>
      </c>
    </row>
    <row r="93" s="49" customFormat="1" spans="1:14">
      <c r="A93" s="36">
        <v>92</v>
      </c>
      <c r="B93" s="53" t="s">
        <v>402</v>
      </c>
      <c r="C93" s="138" t="s">
        <v>698</v>
      </c>
      <c r="D93" s="54" t="s">
        <v>176</v>
      </c>
      <c r="E93" s="54" t="s">
        <v>696</v>
      </c>
      <c r="F93" s="54">
        <v>257.5</v>
      </c>
      <c r="G93" s="54">
        <v>7.73</v>
      </c>
      <c r="H93" s="56">
        <f t="shared" si="4"/>
        <v>249.77</v>
      </c>
      <c r="I93" s="58">
        <v>1</v>
      </c>
      <c r="J93" s="54" t="s">
        <v>26</v>
      </c>
      <c r="K93" s="54" t="s">
        <v>699</v>
      </c>
      <c r="L93" s="54"/>
      <c r="M93" s="54" t="s">
        <v>420</v>
      </c>
      <c r="N93" s="54" t="s">
        <v>421</v>
      </c>
    </row>
    <row r="94" s="49" customFormat="1" spans="1:14">
      <c r="A94" s="36">
        <v>93</v>
      </c>
      <c r="B94" s="53" t="s">
        <v>402</v>
      </c>
      <c r="C94" s="141" t="s">
        <v>700</v>
      </c>
      <c r="D94" s="54" t="s">
        <v>701</v>
      </c>
      <c r="E94" s="54" t="s">
        <v>696</v>
      </c>
      <c r="F94" s="54">
        <v>7451.85</v>
      </c>
      <c r="G94" s="54">
        <v>223.56</v>
      </c>
      <c r="H94" s="56">
        <f t="shared" si="4"/>
        <v>7228.29</v>
      </c>
      <c r="I94" s="58">
        <v>1</v>
      </c>
      <c r="J94" s="54" t="s">
        <v>26</v>
      </c>
      <c r="K94" s="54" t="s">
        <v>702</v>
      </c>
      <c r="L94" s="54"/>
      <c r="M94" s="54" t="s">
        <v>703</v>
      </c>
      <c r="N94" s="54" t="s">
        <v>704</v>
      </c>
    </row>
    <row r="95" s="49" customFormat="1" spans="1:14">
      <c r="A95" s="52">
        <v>94</v>
      </c>
      <c r="B95" s="53" t="s">
        <v>402</v>
      </c>
      <c r="C95" s="141" t="s">
        <v>705</v>
      </c>
      <c r="D95" s="54" t="s">
        <v>701</v>
      </c>
      <c r="E95" s="54" t="s">
        <v>696</v>
      </c>
      <c r="F95" s="54">
        <v>7451.85</v>
      </c>
      <c r="G95" s="54">
        <v>223.56</v>
      </c>
      <c r="H95" s="56">
        <f t="shared" si="4"/>
        <v>7228.29</v>
      </c>
      <c r="I95" s="58">
        <v>1</v>
      </c>
      <c r="J95" s="54" t="s">
        <v>26</v>
      </c>
      <c r="K95" s="54" t="s">
        <v>702</v>
      </c>
      <c r="L95" s="54"/>
      <c r="M95" s="54" t="s">
        <v>706</v>
      </c>
      <c r="N95" s="54" t="s">
        <v>707</v>
      </c>
    </row>
    <row r="96" s="49" customFormat="1" spans="1:14">
      <c r="A96" s="36">
        <v>95</v>
      </c>
      <c r="B96" s="53" t="s">
        <v>402</v>
      </c>
      <c r="C96" s="53" t="s">
        <v>708</v>
      </c>
      <c r="D96" s="54" t="s">
        <v>176</v>
      </c>
      <c r="E96" s="54" t="s">
        <v>696</v>
      </c>
      <c r="F96" s="54">
        <v>540.91</v>
      </c>
      <c r="G96" s="54">
        <v>16.23</v>
      </c>
      <c r="H96" s="56">
        <f t="shared" si="4"/>
        <v>524.68</v>
      </c>
      <c r="I96" s="58">
        <v>1</v>
      </c>
      <c r="J96" s="54" t="s">
        <v>26</v>
      </c>
      <c r="K96" s="54" t="s">
        <v>709</v>
      </c>
      <c r="L96" s="54"/>
      <c r="M96" s="54" t="s">
        <v>589</v>
      </c>
      <c r="N96" s="54" t="s">
        <v>590</v>
      </c>
    </row>
    <row r="97" s="49" customFormat="1" spans="1:14">
      <c r="A97" s="36">
        <v>96</v>
      </c>
      <c r="B97" s="53" t="s">
        <v>402</v>
      </c>
      <c r="C97" s="53" t="s">
        <v>710</v>
      </c>
      <c r="D97" s="54" t="s">
        <v>207</v>
      </c>
      <c r="E97" s="54" t="s">
        <v>711</v>
      </c>
      <c r="F97" s="54">
        <v>1147.39</v>
      </c>
      <c r="G97" s="54">
        <v>34.42</v>
      </c>
      <c r="H97" s="56">
        <f t="shared" si="4"/>
        <v>1112.97</v>
      </c>
      <c r="I97" s="58">
        <v>1</v>
      </c>
      <c r="J97" s="54" t="s">
        <v>26</v>
      </c>
      <c r="K97" s="54" t="s">
        <v>712</v>
      </c>
      <c r="L97" s="54"/>
      <c r="M97" s="54" t="s">
        <v>713</v>
      </c>
      <c r="N97" s="54" t="s">
        <v>714</v>
      </c>
    </row>
    <row r="98" s="49" customFormat="1" spans="1:14">
      <c r="A98" s="52">
        <v>97</v>
      </c>
      <c r="B98" s="53" t="s">
        <v>402</v>
      </c>
      <c r="C98" s="53" t="s">
        <v>715</v>
      </c>
      <c r="D98" s="54" t="s">
        <v>176</v>
      </c>
      <c r="E98" s="54" t="s">
        <v>696</v>
      </c>
      <c r="F98" s="54">
        <v>6698.27</v>
      </c>
      <c r="G98" s="54">
        <v>200.95</v>
      </c>
      <c r="H98" s="56">
        <f t="shared" si="4"/>
        <v>6497.32</v>
      </c>
      <c r="I98" s="58">
        <v>1</v>
      </c>
      <c r="J98" s="54" t="s">
        <v>26</v>
      </c>
      <c r="K98" s="54" t="s">
        <v>178</v>
      </c>
      <c r="L98" s="54"/>
      <c r="M98" s="54" t="s">
        <v>716</v>
      </c>
      <c r="N98" s="54" t="s">
        <v>717</v>
      </c>
    </row>
    <row r="99" s="49" customFormat="1" spans="1:14">
      <c r="A99" s="36">
        <v>98</v>
      </c>
      <c r="B99" s="53" t="s">
        <v>402</v>
      </c>
      <c r="C99" s="53" t="s">
        <v>718</v>
      </c>
      <c r="D99" s="54" t="s">
        <v>176</v>
      </c>
      <c r="E99" s="54" t="s">
        <v>696</v>
      </c>
      <c r="F99" s="54">
        <v>3905</v>
      </c>
      <c r="G99" s="54">
        <v>117.15</v>
      </c>
      <c r="H99" s="56">
        <f t="shared" si="4"/>
        <v>3787.85</v>
      </c>
      <c r="I99" s="58">
        <v>1</v>
      </c>
      <c r="J99" s="54" t="s">
        <v>26</v>
      </c>
      <c r="K99" s="54" t="s">
        <v>719</v>
      </c>
      <c r="L99" s="54"/>
      <c r="M99" s="54" t="s">
        <v>720</v>
      </c>
      <c r="N99" s="54" t="s">
        <v>721</v>
      </c>
    </row>
    <row r="100" s="49" customFormat="1" spans="1:14">
      <c r="A100" s="36">
        <v>99</v>
      </c>
      <c r="B100" s="53" t="s">
        <v>402</v>
      </c>
      <c r="C100" s="53" t="s">
        <v>722</v>
      </c>
      <c r="D100" s="54" t="s">
        <v>176</v>
      </c>
      <c r="E100" s="54" t="s">
        <v>696</v>
      </c>
      <c r="F100" s="54">
        <v>5707.65</v>
      </c>
      <c r="G100" s="54">
        <v>171.23</v>
      </c>
      <c r="H100" s="56">
        <f t="shared" si="4"/>
        <v>5536.42</v>
      </c>
      <c r="I100" s="58">
        <v>1</v>
      </c>
      <c r="J100" s="54" t="s">
        <v>26</v>
      </c>
      <c r="K100" s="54" t="s">
        <v>178</v>
      </c>
      <c r="L100" s="54"/>
      <c r="M100" s="54" t="s">
        <v>723</v>
      </c>
      <c r="N100" s="54" t="s">
        <v>724</v>
      </c>
    </row>
    <row r="101" s="49" customFormat="1" spans="1:14">
      <c r="A101" s="52">
        <v>100</v>
      </c>
      <c r="B101" s="53" t="s">
        <v>402</v>
      </c>
      <c r="C101" s="53" t="s">
        <v>725</v>
      </c>
      <c r="D101" s="54" t="s">
        <v>207</v>
      </c>
      <c r="E101" s="54" t="s">
        <v>711</v>
      </c>
      <c r="F101" s="54">
        <v>210</v>
      </c>
      <c r="G101" s="54">
        <v>6.3</v>
      </c>
      <c r="H101" s="56">
        <f t="shared" si="4"/>
        <v>203.7</v>
      </c>
      <c r="I101" s="58">
        <v>1</v>
      </c>
      <c r="J101" s="54" t="s">
        <v>26</v>
      </c>
      <c r="K101" s="54" t="s">
        <v>712</v>
      </c>
      <c r="L101" s="54"/>
      <c r="M101" s="54" t="s">
        <v>726</v>
      </c>
      <c r="N101" s="54" t="s">
        <v>727</v>
      </c>
    </row>
    <row r="102" s="49" customFormat="1" spans="1:14">
      <c r="A102" s="36">
        <v>101</v>
      </c>
      <c r="B102" s="53" t="s">
        <v>402</v>
      </c>
      <c r="C102" s="53" t="s">
        <v>728</v>
      </c>
      <c r="D102" s="54" t="s">
        <v>207</v>
      </c>
      <c r="E102" s="54" t="s">
        <v>711</v>
      </c>
      <c r="F102" s="54">
        <v>4769.9</v>
      </c>
      <c r="G102" s="54">
        <v>143.1</v>
      </c>
      <c r="H102" s="56">
        <f t="shared" si="4"/>
        <v>4626.8</v>
      </c>
      <c r="I102" s="58">
        <v>1</v>
      </c>
      <c r="J102" s="54" t="s">
        <v>26</v>
      </c>
      <c r="K102" s="54" t="s">
        <v>729</v>
      </c>
      <c r="L102" s="54"/>
      <c r="M102" s="54" t="s">
        <v>548</v>
      </c>
      <c r="N102" s="54" t="s">
        <v>549</v>
      </c>
    </row>
    <row r="103" s="49" customFormat="1" spans="1:14">
      <c r="A103" s="36">
        <v>102</v>
      </c>
      <c r="B103" s="53" t="s">
        <v>402</v>
      </c>
      <c r="C103" s="53" t="s">
        <v>730</v>
      </c>
      <c r="D103" s="54" t="s">
        <v>176</v>
      </c>
      <c r="E103" s="54" t="s">
        <v>696</v>
      </c>
      <c r="F103" s="54">
        <v>1078.53</v>
      </c>
      <c r="G103" s="54">
        <v>32.36</v>
      </c>
      <c r="H103" s="56">
        <f t="shared" si="4"/>
        <v>1046.17</v>
      </c>
      <c r="I103" s="58">
        <v>1</v>
      </c>
      <c r="J103" s="54" t="s">
        <v>26</v>
      </c>
      <c r="K103" s="54" t="s">
        <v>731</v>
      </c>
      <c r="L103" s="54"/>
      <c r="M103" s="54" t="s">
        <v>732</v>
      </c>
      <c r="N103" s="54" t="s">
        <v>733</v>
      </c>
    </row>
    <row r="104" s="49" customFormat="1" spans="1:14">
      <c r="A104" s="52">
        <v>103</v>
      </c>
      <c r="B104" s="53" t="s">
        <v>402</v>
      </c>
      <c r="C104" s="53" t="s">
        <v>734</v>
      </c>
      <c r="D104" s="54" t="s">
        <v>176</v>
      </c>
      <c r="E104" s="54" t="s">
        <v>696</v>
      </c>
      <c r="F104" s="54">
        <v>5684.51</v>
      </c>
      <c r="G104" s="54">
        <v>170.54</v>
      </c>
      <c r="H104" s="56">
        <f t="shared" si="4"/>
        <v>5513.97</v>
      </c>
      <c r="I104" s="58">
        <v>1</v>
      </c>
      <c r="J104" s="54" t="s">
        <v>26</v>
      </c>
      <c r="K104" s="54" t="s">
        <v>178</v>
      </c>
      <c r="L104" s="54"/>
      <c r="M104" s="54" t="s">
        <v>735</v>
      </c>
      <c r="N104" s="54" t="s">
        <v>736</v>
      </c>
    </row>
    <row r="105" s="49" customFormat="1" spans="1:14">
      <c r="A105" s="36">
        <v>104</v>
      </c>
      <c r="B105" s="53" t="s">
        <v>402</v>
      </c>
      <c r="C105" s="139" t="s">
        <v>737</v>
      </c>
      <c r="D105" s="54" t="s">
        <v>355</v>
      </c>
      <c r="E105" s="54" t="s">
        <v>355</v>
      </c>
      <c r="F105" s="54">
        <v>820.04</v>
      </c>
      <c r="G105" s="54">
        <v>389.09</v>
      </c>
      <c r="H105" s="56">
        <f t="shared" si="4"/>
        <v>430.95</v>
      </c>
      <c r="I105" s="58">
        <v>1</v>
      </c>
      <c r="J105" s="54" t="s">
        <v>26</v>
      </c>
      <c r="K105" s="54" t="s">
        <v>738</v>
      </c>
      <c r="L105" s="54"/>
      <c r="M105" s="54" t="s">
        <v>739</v>
      </c>
      <c r="N105" s="54" t="s">
        <v>740</v>
      </c>
    </row>
    <row r="106" s="49" customFormat="1" spans="1:14">
      <c r="A106" s="36">
        <v>105</v>
      </c>
      <c r="B106" s="53" t="s">
        <v>402</v>
      </c>
      <c r="C106" s="53" t="s">
        <v>741</v>
      </c>
      <c r="D106" s="54" t="s">
        <v>207</v>
      </c>
      <c r="E106" s="54" t="s">
        <v>711</v>
      </c>
      <c r="F106" s="54">
        <v>1416.15</v>
      </c>
      <c r="G106" s="54">
        <v>42.48</v>
      </c>
      <c r="H106" s="56">
        <f t="shared" si="4"/>
        <v>1373.67</v>
      </c>
      <c r="I106" s="58">
        <v>1</v>
      </c>
      <c r="J106" s="54" t="s">
        <v>26</v>
      </c>
      <c r="K106" s="54" t="s">
        <v>712</v>
      </c>
      <c r="L106" s="54"/>
      <c r="M106" s="54" t="s">
        <v>742</v>
      </c>
      <c r="N106" s="54" t="s">
        <v>743</v>
      </c>
    </row>
    <row r="107" s="49" customFormat="1" spans="1:14">
      <c r="A107" s="52">
        <v>106</v>
      </c>
      <c r="B107" s="53" t="s">
        <v>402</v>
      </c>
      <c r="C107" s="53" t="s">
        <v>744</v>
      </c>
      <c r="D107" s="54" t="s">
        <v>207</v>
      </c>
      <c r="E107" s="54" t="s">
        <v>711</v>
      </c>
      <c r="F107" s="54">
        <v>4769.9</v>
      </c>
      <c r="G107" s="54">
        <v>143.1</v>
      </c>
      <c r="H107" s="56">
        <f t="shared" si="4"/>
        <v>4626.8</v>
      </c>
      <c r="I107" s="58">
        <v>1</v>
      </c>
      <c r="J107" s="54" t="s">
        <v>26</v>
      </c>
      <c r="K107" s="54" t="s">
        <v>729</v>
      </c>
      <c r="L107" s="54"/>
      <c r="M107" s="54" t="s">
        <v>745</v>
      </c>
      <c r="N107" s="54" t="s">
        <v>746</v>
      </c>
    </row>
    <row r="108" s="49" customFormat="1" spans="1:14">
      <c r="A108" s="36">
        <v>107</v>
      </c>
      <c r="B108" s="53" t="s">
        <v>402</v>
      </c>
      <c r="C108" s="53" t="s">
        <v>747</v>
      </c>
      <c r="D108" s="54" t="s">
        <v>207</v>
      </c>
      <c r="E108" s="54" t="s">
        <v>711</v>
      </c>
      <c r="F108" s="54">
        <v>257.5</v>
      </c>
      <c r="G108" s="54">
        <v>7.73</v>
      </c>
      <c r="H108" s="56">
        <f t="shared" si="4"/>
        <v>249.77</v>
      </c>
      <c r="I108" s="58">
        <v>1</v>
      </c>
      <c r="J108" s="54" t="s">
        <v>26</v>
      </c>
      <c r="K108" s="54" t="s">
        <v>729</v>
      </c>
      <c r="L108" s="54"/>
      <c r="M108" s="54" t="s">
        <v>748</v>
      </c>
      <c r="N108" s="54" t="s">
        <v>749</v>
      </c>
    </row>
    <row r="109" s="49" customFormat="1" spans="1:14">
      <c r="A109" s="36">
        <v>108</v>
      </c>
      <c r="B109" s="53" t="s">
        <v>402</v>
      </c>
      <c r="C109" s="53" t="s">
        <v>750</v>
      </c>
      <c r="D109" s="54" t="s">
        <v>329</v>
      </c>
      <c r="E109" s="54" t="s">
        <v>751</v>
      </c>
      <c r="F109" s="54">
        <v>3694.22</v>
      </c>
      <c r="G109" s="54">
        <v>110.83</v>
      </c>
      <c r="H109" s="56">
        <f t="shared" si="4"/>
        <v>3583.39</v>
      </c>
      <c r="I109" s="58">
        <v>1</v>
      </c>
      <c r="J109" s="54" t="s">
        <v>26</v>
      </c>
      <c r="K109" s="54" t="s">
        <v>330</v>
      </c>
      <c r="L109" s="54"/>
      <c r="M109" s="54" t="s">
        <v>752</v>
      </c>
      <c r="N109" s="54" t="s">
        <v>753</v>
      </c>
    </row>
    <row r="110" s="49" customFormat="1" spans="1:14">
      <c r="A110" s="52">
        <v>109</v>
      </c>
      <c r="B110" s="53" t="s">
        <v>402</v>
      </c>
      <c r="C110" s="53" t="s">
        <v>754</v>
      </c>
      <c r="D110" s="54" t="s">
        <v>207</v>
      </c>
      <c r="E110" s="54" t="s">
        <v>711</v>
      </c>
      <c r="F110" s="54">
        <v>231.75</v>
      </c>
      <c r="G110" s="54">
        <v>6.95</v>
      </c>
      <c r="H110" s="56">
        <f t="shared" si="4"/>
        <v>224.8</v>
      </c>
      <c r="I110" s="58">
        <v>1</v>
      </c>
      <c r="J110" s="54" t="s">
        <v>26</v>
      </c>
      <c r="K110" s="54" t="s">
        <v>729</v>
      </c>
      <c r="L110" s="54"/>
      <c r="M110" s="54" t="s">
        <v>755</v>
      </c>
      <c r="N110" s="54" t="s">
        <v>756</v>
      </c>
    </row>
    <row r="111" s="49" customFormat="1" spans="1:14">
      <c r="A111" s="36">
        <v>110</v>
      </c>
      <c r="B111" s="53" t="s">
        <v>402</v>
      </c>
      <c r="C111" s="53" t="s">
        <v>757</v>
      </c>
      <c r="D111" s="54" t="s">
        <v>207</v>
      </c>
      <c r="E111" s="54" t="s">
        <v>711</v>
      </c>
      <c r="F111" s="54">
        <v>3592.86</v>
      </c>
      <c r="G111" s="54">
        <v>107.79</v>
      </c>
      <c r="H111" s="56">
        <f t="shared" si="4"/>
        <v>3485.07</v>
      </c>
      <c r="I111" s="58">
        <v>1</v>
      </c>
      <c r="J111" s="54" t="s">
        <v>26</v>
      </c>
      <c r="K111" s="54" t="s">
        <v>712</v>
      </c>
      <c r="L111" s="54"/>
      <c r="M111" s="54" t="s">
        <v>758</v>
      </c>
      <c r="N111" s="54" t="s">
        <v>759</v>
      </c>
    </row>
    <row r="112" s="49" customFormat="1" spans="1:14">
      <c r="A112" s="36">
        <v>111</v>
      </c>
      <c r="B112" s="53" t="s">
        <v>402</v>
      </c>
      <c r="C112" s="53" t="s">
        <v>760</v>
      </c>
      <c r="D112" s="54" t="s">
        <v>176</v>
      </c>
      <c r="E112" s="54" t="s">
        <v>696</v>
      </c>
      <c r="F112" s="54">
        <v>6186.69</v>
      </c>
      <c r="G112" s="54">
        <v>185.6</v>
      </c>
      <c r="H112" s="56">
        <f t="shared" si="4"/>
        <v>6001.09</v>
      </c>
      <c r="I112" s="58">
        <v>1</v>
      </c>
      <c r="J112" s="54" t="s">
        <v>26</v>
      </c>
      <c r="K112" s="54" t="s">
        <v>178</v>
      </c>
      <c r="L112" s="54"/>
      <c r="M112" s="54" t="s">
        <v>761</v>
      </c>
      <c r="N112" s="54" t="s">
        <v>762</v>
      </c>
    </row>
    <row r="113" s="49" customFormat="1" spans="1:14">
      <c r="A113" s="52">
        <v>112</v>
      </c>
      <c r="B113" s="53" t="s">
        <v>402</v>
      </c>
      <c r="C113" s="53" t="s">
        <v>763</v>
      </c>
      <c r="D113" s="54" t="s">
        <v>207</v>
      </c>
      <c r="E113" s="54" t="s">
        <v>711</v>
      </c>
      <c r="F113" s="54">
        <v>15</v>
      </c>
      <c r="G113" s="54">
        <v>0.45</v>
      </c>
      <c r="H113" s="56">
        <f t="shared" si="4"/>
        <v>14.55</v>
      </c>
      <c r="I113" s="58">
        <v>1</v>
      </c>
      <c r="J113" s="54" t="s">
        <v>26</v>
      </c>
      <c r="K113" s="54" t="s">
        <v>729</v>
      </c>
      <c r="L113" s="54"/>
      <c r="M113" s="54" t="s">
        <v>764</v>
      </c>
      <c r="N113" s="54" t="s">
        <v>765</v>
      </c>
    </row>
    <row r="114" s="49" customFormat="1" spans="1:14">
      <c r="A114" s="36">
        <v>113</v>
      </c>
      <c r="B114" s="53" t="s">
        <v>402</v>
      </c>
      <c r="C114" s="53" t="s">
        <v>766</v>
      </c>
      <c r="D114" s="54" t="s">
        <v>207</v>
      </c>
      <c r="E114" s="54" t="s">
        <v>711</v>
      </c>
      <c r="F114" s="54">
        <v>206</v>
      </c>
      <c r="G114" s="54">
        <v>6.18</v>
      </c>
      <c r="H114" s="56">
        <f t="shared" si="4"/>
        <v>199.82</v>
      </c>
      <c r="I114" s="58">
        <v>1</v>
      </c>
      <c r="J114" s="54" t="s">
        <v>26</v>
      </c>
      <c r="K114" s="54" t="s">
        <v>729</v>
      </c>
      <c r="L114" s="54"/>
      <c r="M114" s="54" t="s">
        <v>767</v>
      </c>
      <c r="N114" s="54" t="s">
        <v>768</v>
      </c>
    </row>
    <row r="115" s="49" customFormat="1" spans="1:14">
      <c r="A115" s="36">
        <v>114</v>
      </c>
      <c r="B115" s="53" t="s">
        <v>402</v>
      </c>
      <c r="C115" s="53" t="s">
        <v>769</v>
      </c>
      <c r="D115" s="54" t="s">
        <v>207</v>
      </c>
      <c r="E115" s="54" t="s">
        <v>711</v>
      </c>
      <c r="F115" s="54">
        <v>1164</v>
      </c>
      <c r="G115" s="54">
        <v>34.92</v>
      </c>
      <c r="H115" s="56">
        <f t="shared" si="4"/>
        <v>1129.08</v>
      </c>
      <c r="I115" s="58">
        <v>1</v>
      </c>
      <c r="J115" s="54" t="s">
        <v>26</v>
      </c>
      <c r="K115" s="54" t="s">
        <v>729</v>
      </c>
      <c r="L115" s="54"/>
      <c r="M115" s="54" t="s">
        <v>770</v>
      </c>
      <c r="N115" s="54" t="s">
        <v>771</v>
      </c>
    </row>
    <row r="116" s="49" customFormat="1" spans="1:14">
      <c r="A116" s="52">
        <v>115</v>
      </c>
      <c r="B116" s="53" t="s">
        <v>402</v>
      </c>
      <c r="C116" s="53" t="s">
        <v>772</v>
      </c>
      <c r="D116" s="54" t="s">
        <v>207</v>
      </c>
      <c r="E116" s="54" t="s">
        <v>711</v>
      </c>
      <c r="F116" s="54">
        <v>257.5</v>
      </c>
      <c r="G116" s="54">
        <v>7.73</v>
      </c>
      <c r="H116" s="56">
        <f t="shared" si="4"/>
        <v>249.77</v>
      </c>
      <c r="I116" s="58">
        <v>1</v>
      </c>
      <c r="J116" s="54" t="s">
        <v>26</v>
      </c>
      <c r="K116" s="54" t="s">
        <v>729</v>
      </c>
      <c r="L116" s="54"/>
      <c r="M116" s="54" t="s">
        <v>773</v>
      </c>
      <c r="N116" s="54" t="s">
        <v>774</v>
      </c>
    </row>
    <row r="117" s="49" customFormat="1" spans="1:14">
      <c r="A117" s="36">
        <v>116</v>
      </c>
      <c r="B117" s="53" t="s">
        <v>402</v>
      </c>
      <c r="C117" s="53" t="s">
        <v>775</v>
      </c>
      <c r="D117" s="54" t="s">
        <v>176</v>
      </c>
      <c r="E117" s="54" t="s">
        <v>696</v>
      </c>
      <c r="F117" s="54">
        <v>6888.27</v>
      </c>
      <c r="G117" s="54">
        <v>206.65</v>
      </c>
      <c r="H117" s="56">
        <f t="shared" si="4"/>
        <v>6681.62</v>
      </c>
      <c r="I117" s="58">
        <v>1</v>
      </c>
      <c r="J117" s="54" t="s">
        <v>26</v>
      </c>
      <c r="K117" s="54" t="s">
        <v>178</v>
      </c>
      <c r="L117" s="54"/>
      <c r="M117" s="54" t="s">
        <v>413</v>
      </c>
      <c r="N117" s="54" t="s">
        <v>414</v>
      </c>
    </row>
    <row r="118" s="49" customFormat="1" spans="1:14">
      <c r="A118" s="36">
        <v>117</v>
      </c>
      <c r="B118" s="53" t="s">
        <v>402</v>
      </c>
      <c r="C118" s="53" t="s">
        <v>776</v>
      </c>
      <c r="D118" s="54" t="s">
        <v>207</v>
      </c>
      <c r="E118" s="54" t="s">
        <v>711</v>
      </c>
      <c r="F118" s="54">
        <v>2633.08</v>
      </c>
      <c r="G118" s="54">
        <v>78.99</v>
      </c>
      <c r="H118" s="56">
        <f t="shared" si="4"/>
        <v>2554.09</v>
      </c>
      <c r="I118" s="58">
        <v>1</v>
      </c>
      <c r="J118" s="54" t="s">
        <v>26</v>
      </c>
      <c r="K118" s="54" t="s">
        <v>712</v>
      </c>
      <c r="L118" s="54"/>
      <c r="M118" s="54" t="s">
        <v>777</v>
      </c>
      <c r="N118" s="54" t="s">
        <v>778</v>
      </c>
    </row>
    <row r="119" s="49" customFormat="1" spans="1:14">
      <c r="A119" s="52">
        <v>118</v>
      </c>
      <c r="B119" s="53" t="s">
        <v>402</v>
      </c>
      <c r="C119" s="53" t="s">
        <v>779</v>
      </c>
      <c r="D119" s="54" t="s">
        <v>207</v>
      </c>
      <c r="E119" s="54" t="s">
        <v>711</v>
      </c>
      <c r="F119" s="54">
        <v>257.5</v>
      </c>
      <c r="G119" s="54">
        <v>7.73</v>
      </c>
      <c r="H119" s="56">
        <f t="shared" si="4"/>
        <v>249.77</v>
      </c>
      <c r="I119" s="58">
        <v>1</v>
      </c>
      <c r="J119" s="54" t="s">
        <v>26</v>
      </c>
      <c r="K119" s="54" t="s">
        <v>729</v>
      </c>
      <c r="L119" s="54"/>
      <c r="M119" s="54" t="s">
        <v>780</v>
      </c>
      <c r="N119" s="54" t="s">
        <v>781</v>
      </c>
    </row>
    <row r="120" s="49" customFormat="1" spans="1:14">
      <c r="A120" s="36">
        <v>119</v>
      </c>
      <c r="B120" s="53" t="s">
        <v>402</v>
      </c>
      <c r="C120" s="53" t="s">
        <v>782</v>
      </c>
      <c r="D120" s="54" t="s">
        <v>207</v>
      </c>
      <c r="E120" s="54" t="s">
        <v>711</v>
      </c>
      <c r="F120" s="54">
        <v>2473.11</v>
      </c>
      <c r="G120" s="54">
        <v>74.19</v>
      </c>
      <c r="H120" s="56">
        <f t="shared" si="4"/>
        <v>2398.92</v>
      </c>
      <c r="I120" s="58">
        <v>1</v>
      </c>
      <c r="J120" s="54" t="s">
        <v>26</v>
      </c>
      <c r="K120" s="54" t="s">
        <v>783</v>
      </c>
      <c r="L120" s="54"/>
      <c r="M120" s="54" t="s">
        <v>784</v>
      </c>
      <c r="N120" s="54" t="s">
        <v>785</v>
      </c>
    </row>
    <row r="121" s="49" customFormat="1" spans="1:14">
      <c r="A121" s="36">
        <v>120</v>
      </c>
      <c r="B121" s="53" t="s">
        <v>402</v>
      </c>
      <c r="C121" s="53" t="s">
        <v>786</v>
      </c>
      <c r="D121" s="54" t="s">
        <v>176</v>
      </c>
      <c r="E121" s="54" t="s">
        <v>696</v>
      </c>
      <c r="F121" s="54">
        <v>6213.28</v>
      </c>
      <c r="G121" s="54">
        <v>186.4</v>
      </c>
      <c r="H121" s="56">
        <f t="shared" si="4"/>
        <v>6026.88</v>
      </c>
      <c r="I121" s="58">
        <v>1</v>
      </c>
      <c r="J121" s="54" t="s">
        <v>26</v>
      </c>
      <c r="K121" s="54" t="s">
        <v>178</v>
      </c>
      <c r="L121" s="54"/>
      <c r="M121" s="54" t="s">
        <v>787</v>
      </c>
      <c r="N121" s="54" t="s">
        <v>788</v>
      </c>
    </row>
    <row r="122" s="49" customFormat="1" spans="1:14">
      <c r="A122" s="52">
        <v>121</v>
      </c>
      <c r="B122" s="53" t="s">
        <v>402</v>
      </c>
      <c r="C122" s="53" t="s">
        <v>789</v>
      </c>
      <c r="D122" s="54" t="s">
        <v>177</v>
      </c>
      <c r="E122" s="54" t="s">
        <v>696</v>
      </c>
      <c r="F122" s="54">
        <v>9464.21</v>
      </c>
      <c r="G122" s="54">
        <v>283.93</v>
      </c>
      <c r="H122" s="56">
        <f t="shared" si="4"/>
        <v>9180.28</v>
      </c>
      <c r="I122" s="58">
        <v>1</v>
      </c>
      <c r="J122" s="54" t="s">
        <v>26</v>
      </c>
      <c r="K122" s="54" t="s">
        <v>790</v>
      </c>
      <c r="L122" s="54"/>
      <c r="M122" s="54" t="s">
        <v>791</v>
      </c>
      <c r="N122" s="54" t="s">
        <v>792</v>
      </c>
    </row>
    <row r="123" s="49" customFormat="1" spans="1:14">
      <c r="A123" s="36">
        <v>122</v>
      </c>
      <c r="B123" s="53" t="s">
        <v>402</v>
      </c>
      <c r="C123" s="53" t="s">
        <v>793</v>
      </c>
      <c r="D123" s="54" t="s">
        <v>176</v>
      </c>
      <c r="E123" s="54" t="s">
        <v>696</v>
      </c>
      <c r="F123" s="54">
        <v>6340.1</v>
      </c>
      <c r="G123" s="54">
        <v>1300.59</v>
      </c>
      <c r="H123" s="56">
        <f t="shared" si="4"/>
        <v>5039.51</v>
      </c>
      <c r="I123" s="58">
        <v>1</v>
      </c>
      <c r="J123" s="54" t="s">
        <v>26</v>
      </c>
      <c r="K123" s="54" t="s">
        <v>178</v>
      </c>
      <c r="L123" s="54"/>
      <c r="M123" s="54" t="s">
        <v>664</v>
      </c>
      <c r="N123" s="54" t="s">
        <v>665</v>
      </c>
    </row>
    <row r="124" s="49" customFormat="1" spans="1:14">
      <c r="A124" s="36">
        <v>123</v>
      </c>
      <c r="B124" s="53" t="s">
        <v>402</v>
      </c>
      <c r="C124" s="138" t="s">
        <v>794</v>
      </c>
      <c r="D124" s="54" t="s">
        <v>795</v>
      </c>
      <c r="E124" s="54" t="s">
        <v>795</v>
      </c>
      <c r="F124" s="54" t="s">
        <v>27</v>
      </c>
      <c r="G124" s="54" t="s">
        <v>27</v>
      </c>
      <c r="H124" s="56" t="s">
        <v>27</v>
      </c>
      <c r="I124" s="58">
        <v>1</v>
      </c>
      <c r="J124" s="54" t="s">
        <v>26</v>
      </c>
      <c r="K124" s="54" t="s">
        <v>795</v>
      </c>
      <c r="L124" s="54"/>
      <c r="M124" s="54" t="s">
        <v>664</v>
      </c>
      <c r="N124" s="54" t="s">
        <v>665</v>
      </c>
    </row>
    <row r="125" s="49" customFormat="1" spans="1:14">
      <c r="A125" s="52">
        <v>124</v>
      </c>
      <c r="B125" s="53" t="s">
        <v>402</v>
      </c>
      <c r="C125" s="53" t="s">
        <v>796</v>
      </c>
      <c r="D125" s="54" t="s">
        <v>207</v>
      </c>
      <c r="E125" s="54" t="s">
        <v>711</v>
      </c>
      <c r="F125" s="54">
        <v>15</v>
      </c>
      <c r="G125" s="54">
        <v>0.45</v>
      </c>
      <c r="H125" s="56">
        <f t="shared" ref="H125:H139" si="5">F125-G125</f>
        <v>14.55</v>
      </c>
      <c r="I125" s="58">
        <v>1</v>
      </c>
      <c r="J125" s="54" t="s">
        <v>26</v>
      </c>
      <c r="K125" s="54" t="s">
        <v>729</v>
      </c>
      <c r="L125" s="54"/>
      <c r="M125" s="54" t="s">
        <v>797</v>
      </c>
      <c r="N125" s="54" t="s">
        <v>798</v>
      </c>
    </row>
    <row r="126" s="49" customFormat="1" spans="1:14">
      <c r="A126" s="36">
        <v>125</v>
      </c>
      <c r="B126" s="53" t="s">
        <v>402</v>
      </c>
      <c r="C126" s="53" t="s">
        <v>799</v>
      </c>
      <c r="D126" s="54" t="s">
        <v>176</v>
      </c>
      <c r="E126" s="54" t="s">
        <v>696</v>
      </c>
      <c r="F126" s="54">
        <v>2326</v>
      </c>
      <c r="G126" s="54">
        <v>69.78</v>
      </c>
      <c r="H126" s="56">
        <f t="shared" si="5"/>
        <v>2256.22</v>
      </c>
      <c r="I126" s="58">
        <v>1</v>
      </c>
      <c r="J126" s="54" t="s">
        <v>26</v>
      </c>
      <c r="K126" s="54" t="s">
        <v>800</v>
      </c>
      <c r="L126" s="54"/>
      <c r="M126" s="54" t="s">
        <v>801</v>
      </c>
      <c r="N126" s="54" t="s">
        <v>802</v>
      </c>
    </row>
    <row r="127" s="49" customFormat="1" spans="1:14">
      <c r="A127" s="36">
        <v>126</v>
      </c>
      <c r="B127" s="53" t="s">
        <v>402</v>
      </c>
      <c r="C127" s="53" t="s">
        <v>803</v>
      </c>
      <c r="D127" s="54" t="s">
        <v>207</v>
      </c>
      <c r="E127" s="54" t="s">
        <v>711</v>
      </c>
      <c r="F127" s="54">
        <v>2398.22</v>
      </c>
      <c r="G127" s="54">
        <v>71.95</v>
      </c>
      <c r="H127" s="56">
        <f t="shared" si="5"/>
        <v>2326.27</v>
      </c>
      <c r="I127" s="58">
        <v>1</v>
      </c>
      <c r="J127" s="54" t="s">
        <v>26</v>
      </c>
      <c r="K127" s="54" t="s">
        <v>729</v>
      </c>
      <c r="L127" s="54"/>
      <c r="M127" s="54" t="s">
        <v>804</v>
      </c>
      <c r="N127" s="54" t="s">
        <v>805</v>
      </c>
    </row>
    <row r="128" s="49" customFormat="1" spans="1:14">
      <c r="A128" s="52">
        <v>127</v>
      </c>
      <c r="B128" s="53" t="s">
        <v>402</v>
      </c>
      <c r="C128" s="53" t="s">
        <v>806</v>
      </c>
      <c r="D128" s="54" t="s">
        <v>176</v>
      </c>
      <c r="E128" s="54" t="s">
        <v>696</v>
      </c>
      <c r="F128" s="54">
        <v>6070.68</v>
      </c>
      <c r="G128" s="54">
        <v>182.12</v>
      </c>
      <c r="H128" s="56">
        <f t="shared" si="5"/>
        <v>5888.56</v>
      </c>
      <c r="I128" s="58">
        <v>1</v>
      </c>
      <c r="J128" s="54" t="s">
        <v>26</v>
      </c>
      <c r="K128" s="54" t="s">
        <v>178</v>
      </c>
      <c r="L128" s="54"/>
      <c r="M128" s="54" t="s">
        <v>807</v>
      </c>
      <c r="N128" s="54" t="s">
        <v>808</v>
      </c>
    </row>
    <row r="129" s="49" customFormat="1" spans="1:14">
      <c r="A129" s="36">
        <v>128</v>
      </c>
      <c r="B129" s="53" t="s">
        <v>402</v>
      </c>
      <c r="C129" s="53" t="s">
        <v>809</v>
      </c>
      <c r="D129" s="54" t="s">
        <v>207</v>
      </c>
      <c r="E129" s="54" t="s">
        <v>711</v>
      </c>
      <c r="F129" s="54">
        <v>210</v>
      </c>
      <c r="G129" s="54">
        <v>6.3</v>
      </c>
      <c r="H129" s="56">
        <f t="shared" si="5"/>
        <v>203.7</v>
      </c>
      <c r="I129" s="58">
        <v>1</v>
      </c>
      <c r="J129" s="54" t="s">
        <v>26</v>
      </c>
      <c r="K129" s="54" t="s">
        <v>712</v>
      </c>
      <c r="L129" s="54"/>
      <c r="M129" s="54" t="s">
        <v>810</v>
      </c>
      <c r="N129" s="54" t="s">
        <v>811</v>
      </c>
    </row>
    <row r="130" s="49" customFormat="1" spans="1:14">
      <c r="A130" s="36">
        <v>129</v>
      </c>
      <c r="B130" s="53" t="s">
        <v>402</v>
      </c>
      <c r="C130" s="53" t="s">
        <v>812</v>
      </c>
      <c r="D130" s="54" t="s">
        <v>176</v>
      </c>
      <c r="E130" s="54" t="s">
        <v>696</v>
      </c>
      <c r="F130" s="54">
        <v>6213.28</v>
      </c>
      <c r="G130" s="54">
        <v>186.4</v>
      </c>
      <c r="H130" s="56">
        <f t="shared" si="5"/>
        <v>6026.88</v>
      </c>
      <c r="I130" s="58">
        <v>1</v>
      </c>
      <c r="J130" s="54" t="s">
        <v>26</v>
      </c>
      <c r="K130" s="54" t="s">
        <v>178</v>
      </c>
      <c r="L130" s="54"/>
      <c r="M130" s="54" t="s">
        <v>813</v>
      </c>
      <c r="N130" s="54" t="s">
        <v>814</v>
      </c>
    </row>
    <row r="131" s="49" customFormat="1" spans="1:14">
      <c r="A131" s="52">
        <v>130</v>
      </c>
      <c r="B131" s="53" t="s">
        <v>402</v>
      </c>
      <c r="C131" s="53" t="s">
        <v>815</v>
      </c>
      <c r="D131" s="54" t="s">
        <v>176</v>
      </c>
      <c r="E131" s="54" t="s">
        <v>696</v>
      </c>
      <c r="F131" s="54">
        <v>6207.03</v>
      </c>
      <c r="G131" s="54">
        <v>186.21</v>
      </c>
      <c r="H131" s="56">
        <f t="shared" si="5"/>
        <v>6020.82</v>
      </c>
      <c r="I131" s="58">
        <v>1</v>
      </c>
      <c r="J131" s="54" t="s">
        <v>26</v>
      </c>
      <c r="K131" s="54" t="s">
        <v>178</v>
      </c>
      <c r="L131" s="54"/>
      <c r="M131" s="54" t="s">
        <v>405</v>
      </c>
      <c r="N131" s="54" t="s">
        <v>406</v>
      </c>
    </row>
    <row r="132" s="49" customFormat="1" spans="1:14">
      <c r="A132" s="36">
        <v>131</v>
      </c>
      <c r="B132" s="53" t="s">
        <v>402</v>
      </c>
      <c r="C132" s="53" t="s">
        <v>816</v>
      </c>
      <c r="D132" s="54" t="s">
        <v>177</v>
      </c>
      <c r="E132" s="54" t="s">
        <v>696</v>
      </c>
      <c r="F132" s="54">
        <v>5978.61</v>
      </c>
      <c r="G132" s="54">
        <v>179.36</v>
      </c>
      <c r="H132" s="56">
        <f t="shared" si="5"/>
        <v>5799.25</v>
      </c>
      <c r="I132" s="58">
        <v>1</v>
      </c>
      <c r="J132" s="54" t="s">
        <v>26</v>
      </c>
      <c r="K132" s="54" t="s">
        <v>790</v>
      </c>
      <c r="L132" s="54"/>
      <c r="M132" s="54" t="s">
        <v>817</v>
      </c>
      <c r="N132" s="54" t="s">
        <v>818</v>
      </c>
    </row>
    <row r="133" s="49" customFormat="1" spans="1:14">
      <c r="A133" s="36">
        <v>132</v>
      </c>
      <c r="B133" s="53" t="s">
        <v>402</v>
      </c>
      <c r="C133" s="53" t="s">
        <v>819</v>
      </c>
      <c r="D133" s="54" t="s">
        <v>820</v>
      </c>
      <c r="E133" s="54" t="s">
        <v>820</v>
      </c>
      <c r="F133" s="54">
        <v>2618.31</v>
      </c>
      <c r="G133" s="54">
        <v>78.55</v>
      </c>
      <c r="H133" s="56">
        <f t="shared" si="5"/>
        <v>2539.76</v>
      </c>
      <c r="I133" s="58">
        <v>1</v>
      </c>
      <c r="J133" s="54" t="s">
        <v>34</v>
      </c>
      <c r="K133" s="54" t="s">
        <v>821</v>
      </c>
      <c r="L133" s="54"/>
      <c r="M133" s="54" t="s">
        <v>592</v>
      </c>
      <c r="N133" s="54" t="s">
        <v>593</v>
      </c>
    </row>
    <row r="134" s="49" customFormat="1" spans="1:14">
      <c r="A134" s="52">
        <v>133</v>
      </c>
      <c r="B134" s="53" t="s">
        <v>402</v>
      </c>
      <c r="C134" s="53" t="s">
        <v>822</v>
      </c>
      <c r="D134" s="54" t="s">
        <v>820</v>
      </c>
      <c r="E134" s="54" t="s">
        <v>103</v>
      </c>
      <c r="F134" s="54">
        <v>3761.77</v>
      </c>
      <c r="G134" s="54">
        <v>112.85</v>
      </c>
      <c r="H134" s="56">
        <f t="shared" si="5"/>
        <v>3648.92</v>
      </c>
      <c r="I134" s="58">
        <v>1</v>
      </c>
      <c r="J134" s="54" t="s">
        <v>34</v>
      </c>
      <c r="K134" s="54" t="s">
        <v>823</v>
      </c>
      <c r="L134" s="54"/>
      <c r="M134" s="54" t="s">
        <v>664</v>
      </c>
      <c r="N134" s="54" t="s">
        <v>665</v>
      </c>
    </row>
    <row r="135" s="49" customFormat="1" spans="1:14">
      <c r="A135" s="36">
        <v>134</v>
      </c>
      <c r="B135" s="53" t="s">
        <v>402</v>
      </c>
      <c r="C135" s="53" t="s">
        <v>824</v>
      </c>
      <c r="D135" s="54" t="s">
        <v>820</v>
      </c>
      <c r="E135" s="54" t="s">
        <v>820</v>
      </c>
      <c r="F135" s="54">
        <v>1039.84</v>
      </c>
      <c r="G135" s="54">
        <v>31.2</v>
      </c>
      <c r="H135" s="56">
        <f t="shared" si="5"/>
        <v>1008.64</v>
      </c>
      <c r="I135" s="58">
        <v>1</v>
      </c>
      <c r="J135" s="54" t="s">
        <v>34</v>
      </c>
      <c r="K135" s="54" t="s">
        <v>823</v>
      </c>
      <c r="L135" s="54"/>
      <c r="M135" s="54" t="s">
        <v>664</v>
      </c>
      <c r="N135" s="54" t="s">
        <v>665</v>
      </c>
    </row>
    <row r="136" s="49" customFormat="1" spans="1:14">
      <c r="A136" s="36">
        <v>135</v>
      </c>
      <c r="B136" s="53" t="s">
        <v>402</v>
      </c>
      <c r="C136" s="138" t="s">
        <v>825</v>
      </c>
      <c r="D136" s="54" t="s">
        <v>820</v>
      </c>
      <c r="E136" s="54" t="s">
        <v>820</v>
      </c>
      <c r="F136" s="54">
        <v>1078.75</v>
      </c>
      <c r="G136" s="54">
        <v>32.36</v>
      </c>
      <c r="H136" s="56">
        <f t="shared" si="5"/>
        <v>1046.39</v>
      </c>
      <c r="I136" s="58">
        <v>1</v>
      </c>
      <c r="J136" s="54" t="s">
        <v>34</v>
      </c>
      <c r="K136" s="54" t="s">
        <v>823</v>
      </c>
      <c r="L136" s="54"/>
      <c r="M136" s="54" t="s">
        <v>420</v>
      </c>
      <c r="N136" s="54" t="s">
        <v>421</v>
      </c>
    </row>
    <row r="137" s="49" customFormat="1" spans="1:14">
      <c r="A137" s="52">
        <v>136</v>
      </c>
      <c r="B137" s="53" t="s">
        <v>402</v>
      </c>
      <c r="C137" s="53" t="s">
        <v>826</v>
      </c>
      <c r="D137" s="54" t="s">
        <v>820</v>
      </c>
      <c r="E137" s="54" t="s">
        <v>820</v>
      </c>
      <c r="F137" s="54">
        <v>1021.06</v>
      </c>
      <c r="G137" s="54">
        <v>30.63</v>
      </c>
      <c r="H137" s="56">
        <f t="shared" si="5"/>
        <v>990.43</v>
      </c>
      <c r="I137" s="58">
        <v>1</v>
      </c>
      <c r="J137" s="54" t="s">
        <v>34</v>
      </c>
      <c r="K137" s="54" t="s">
        <v>823</v>
      </c>
      <c r="L137" s="54"/>
      <c r="M137" s="54" t="s">
        <v>416</v>
      </c>
      <c r="N137" s="54" t="s">
        <v>417</v>
      </c>
    </row>
    <row r="138" s="49" customFormat="1" spans="1:14">
      <c r="A138" s="36">
        <v>137</v>
      </c>
      <c r="B138" s="53" t="s">
        <v>402</v>
      </c>
      <c r="C138" s="53" t="s">
        <v>827</v>
      </c>
      <c r="D138" s="54" t="s">
        <v>355</v>
      </c>
      <c r="E138" s="54" t="s">
        <v>355</v>
      </c>
      <c r="F138" s="54">
        <v>511.56</v>
      </c>
      <c r="G138" s="54">
        <v>15.35</v>
      </c>
      <c r="H138" s="56">
        <f t="shared" si="5"/>
        <v>496.21</v>
      </c>
      <c r="I138" s="58">
        <v>1</v>
      </c>
      <c r="J138" s="54" t="s">
        <v>34</v>
      </c>
      <c r="K138" s="54" t="s">
        <v>828</v>
      </c>
      <c r="L138" s="54"/>
      <c r="M138" s="54" t="s">
        <v>829</v>
      </c>
      <c r="N138" s="54" t="s">
        <v>830</v>
      </c>
    </row>
    <row r="139" s="49" customFormat="1" spans="1:14">
      <c r="A139" s="36">
        <v>138</v>
      </c>
      <c r="B139" s="53" t="s">
        <v>402</v>
      </c>
      <c r="C139" s="139" t="s">
        <v>831</v>
      </c>
      <c r="D139" s="54" t="s">
        <v>321</v>
      </c>
      <c r="E139" s="54" t="s">
        <v>321</v>
      </c>
      <c r="F139" s="54">
        <v>559.4</v>
      </c>
      <c r="G139" s="54">
        <v>272.97</v>
      </c>
      <c r="H139" s="56">
        <f t="shared" si="5"/>
        <v>286.43</v>
      </c>
      <c r="I139" s="58">
        <v>1</v>
      </c>
      <c r="J139" s="54" t="s">
        <v>34</v>
      </c>
      <c r="K139" s="54" t="s">
        <v>311</v>
      </c>
      <c r="L139" s="54"/>
      <c r="M139" s="54" t="s">
        <v>405</v>
      </c>
      <c r="N139" s="54" t="s">
        <v>406</v>
      </c>
    </row>
    <row r="140" s="49" customFormat="1" spans="1:14">
      <c r="A140" s="52">
        <v>139</v>
      </c>
      <c r="B140" s="53" t="s">
        <v>402</v>
      </c>
      <c r="C140" s="53" t="s">
        <v>350</v>
      </c>
      <c r="D140" s="54" t="s">
        <v>57</v>
      </c>
      <c r="E140" s="54" t="s">
        <v>57</v>
      </c>
      <c r="F140" s="54" t="s">
        <v>27</v>
      </c>
      <c r="G140" s="54" t="s">
        <v>27</v>
      </c>
      <c r="H140" s="56" t="s">
        <v>27</v>
      </c>
      <c r="I140" s="58">
        <v>1</v>
      </c>
      <c r="J140" s="54" t="s">
        <v>34</v>
      </c>
      <c r="K140" s="54" t="s">
        <v>57</v>
      </c>
      <c r="L140" s="54"/>
      <c r="M140" s="54" t="s">
        <v>405</v>
      </c>
      <c r="N140" s="140" t="s">
        <v>406</v>
      </c>
    </row>
    <row r="141" s="49" customFormat="1" spans="1:14">
      <c r="A141" s="36">
        <v>140</v>
      </c>
      <c r="B141" s="53" t="s">
        <v>402</v>
      </c>
      <c r="C141" s="139" t="s">
        <v>832</v>
      </c>
      <c r="D141" s="54" t="s">
        <v>321</v>
      </c>
      <c r="E141" s="54" t="s">
        <v>321</v>
      </c>
      <c r="F141" s="54">
        <v>555.78</v>
      </c>
      <c r="G141" s="54">
        <v>203.79</v>
      </c>
      <c r="H141" s="56">
        <f t="shared" ref="H141:H144" si="6">F141-G141</f>
        <v>351.99</v>
      </c>
      <c r="I141" s="58">
        <v>1</v>
      </c>
      <c r="J141" s="54" t="s">
        <v>34</v>
      </c>
      <c r="K141" s="54" t="s">
        <v>311</v>
      </c>
      <c r="L141" s="54"/>
      <c r="M141" s="54" t="s">
        <v>833</v>
      </c>
      <c r="N141" s="54" t="s">
        <v>834</v>
      </c>
    </row>
    <row r="142" s="49" customFormat="1" spans="1:14">
      <c r="A142" s="36">
        <v>141</v>
      </c>
      <c r="B142" s="53" t="s">
        <v>402</v>
      </c>
      <c r="C142" s="53" t="s">
        <v>350</v>
      </c>
      <c r="D142" s="54" t="s">
        <v>57</v>
      </c>
      <c r="E142" s="54" t="s">
        <v>57</v>
      </c>
      <c r="F142" s="54" t="s">
        <v>27</v>
      </c>
      <c r="G142" s="54" t="s">
        <v>27</v>
      </c>
      <c r="H142" s="56" t="s">
        <v>27</v>
      </c>
      <c r="I142" s="58">
        <v>1</v>
      </c>
      <c r="J142" s="54" t="s">
        <v>34</v>
      </c>
      <c r="K142" s="54" t="s">
        <v>835</v>
      </c>
      <c r="L142" s="54"/>
      <c r="M142" s="54" t="s">
        <v>416</v>
      </c>
      <c r="N142" s="140" t="s">
        <v>417</v>
      </c>
    </row>
    <row r="143" s="49" customFormat="1" spans="1:14">
      <c r="A143" s="52">
        <v>142</v>
      </c>
      <c r="B143" s="53" t="s">
        <v>402</v>
      </c>
      <c r="C143" s="139" t="s">
        <v>836</v>
      </c>
      <c r="D143" s="54" t="s">
        <v>321</v>
      </c>
      <c r="E143" s="54" t="s">
        <v>321</v>
      </c>
      <c r="F143" s="54">
        <v>2208.92</v>
      </c>
      <c r="G143" s="54">
        <v>661.17</v>
      </c>
      <c r="H143" s="56">
        <f t="shared" si="6"/>
        <v>1547.75</v>
      </c>
      <c r="I143" s="58">
        <v>1</v>
      </c>
      <c r="J143" s="54" t="s">
        <v>34</v>
      </c>
      <c r="K143" s="54" t="s">
        <v>837</v>
      </c>
      <c r="L143" s="54"/>
      <c r="M143" s="54" t="s">
        <v>420</v>
      </c>
      <c r="N143" s="54" t="s">
        <v>421</v>
      </c>
    </row>
    <row r="144" s="49" customFormat="1" spans="1:14">
      <c r="A144" s="36">
        <v>143</v>
      </c>
      <c r="B144" s="53" t="s">
        <v>402</v>
      </c>
      <c r="C144" s="139" t="s">
        <v>838</v>
      </c>
      <c r="D144" s="54" t="s">
        <v>321</v>
      </c>
      <c r="E144" s="54" t="s">
        <v>321</v>
      </c>
      <c r="F144" s="54">
        <v>1052.73</v>
      </c>
      <c r="G144" s="54">
        <v>371.54</v>
      </c>
      <c r="H144" s="56">
        <f t="shared" si="6"/>
        <v>681.19</v>
      </c>
      <c r="I144" s="58">
        <v>1</v>
      </c>
      <c r="J144" s="54" t="s">
        <v>34</v>
      </c>
      <c r="K144" s="54" t="s">
        <v>839</v>
      </c>
      <c r="L144" s="54"/>
      <c r="M144" s="54" t="s">
        <v>829</v>
      </c>
      <c r="N144" s="54" t="s">
        <v>830</v>
      </c>
    </row>
    <row r="145" s="49" customFormat="1" spans="1:14">
      <c r="A145" s="36">
        <v>144</v>
      </c>
      <c r="B145" s="53" t="s">
        <v>402</v>
      </c>
      <c r="C145" s="53" t="s">
        <v>350</v>
      </c>
      <c r="D145" s="54" t="s">
        <v>840</v>
      </c>
      <c r="E145" s="54" t="s">
        <v>840</v>
      </c>
      <c r="F145" s="54" t="s">
        <v>27</v>
      </c>
      <c r="G145" s="54" t="s">
        <v>27</v>
      </c>
      <c r="H145" s="56" t="s">
        <v>27</v>
      </c>
      <c r="I145" s="58">
        <v>1</v>
      </c>
      <c r="J145" s="54" t="s">
        <v>86</v>
      </c>
      <c r="K145" s="54" t="s">
        <v>840</v>
      </c>
      <c r="L145" s="54"/>
      <c r="M145" s="54" t="s">
        <v>405</v>
      </c>
      <c r="N145" s="140" t="s">
        <v>406</v>
      </c>
    </row>
    <row r="146" s="49" customFormat="1" spans="1:14">
      <c r="A146" s="52">
        <v>145</v>
      </c>
      <c r="B146" s="53" t="s">
        <v>402</v>
      </c>
      <c r="C146" s="53" t="s">
        <v>350</v>
      </c>
      <c r="D146" s="54" t="s">
        <v>840</v>
      </c>
      <c r="E146" s="54" t="s">
        <v>840</v>
      </c>
      <c r="F146" s="54" t="s">
        <v>27</v>
      </c>
      <c r="G146" s="54" t="s">
        <v>27</v>
      </c>
      <c r="H146" s="56" t="s">
        <v>27</v>
      </c>
      <c r="I146" s="58">
        <v>1</v>
      </c>
      <c r="J146" s="54" t="s">
        <v>86</v>
      </c>
      <c r="K146" s="54" t="s">
        <v>841</v>
      </c>
      <c r="L146" s="54"/>
      <c r="M146" s="54" t="s">
        <v>420</v>
      </c>
      <c r="N146" s="140" t="s">
        <v>421</v>
      </c>
    </row>
    <row r="147" s="49" customFormat="1" spans="1:14">
      <c r="A147" s="36">
        <v>146</v>
      </c>
      <c r="B147" s="53" t="s">
        <v>402</v>
      </c>
      <c r="C147" s="53" t="s">
        <v>350</v>
      </c>
      <c r="D147" s="54" t="s">
        <v>840</v>
      </c>
      <c r="E147" s="54" t="s">
        <v>840</v>
      </c>
      <c r="F147" s="54" t="s">
        <v>27</v>
      </c>
      <c r="G147" s="54" t="s">
        <v>27</v>
      </c>
      <c r="H147" s="56" t="s">
        <v>27</v>
      </c>
      <c r="I147" s="58">
        <v>1</v>
      </c>
      <c r="J147" s="54" t="s">
        <v>86</v>
      </c>
      <c r="K147" s="54" t="s">
        <v>840</v>
      </c>
      <c r="L147" s="54"/>
      <c r="M147" s="54" t="s">
        <v>413</v>
      </c>
      <c r="N147" s="140" t="s">
        <v>414</v>
      </c>
    </row>
    <row r="148" s="49" customFormat="1" spans="1:14">
      <c r="A148" s="36">
        <v>147</v>
      </c>
      <c r="B148" s="53" t="s">
        <v>402</v>
      </c>
      <c r="C148" s="53" t="s">
        <v>842</v>
      </c>
      <c r="D148" s="54" t="s">
        <v>843</v>
      </c>
      <c r="E148" s="54" t="s">
        <v>843</v>
      </c>
      <c r="F148" s="54">
        <v>30159</v>
      </c>
      <c r="G148" s="54">
        <v>10048.48</v>
      </c>
      <c r="H148" s="56">
        <f t="shared" ref="H148:H155" si="7">F148-G148</f>
        <v>20110.52</v>
      </c>
      <c r="I148" s="58">
        <v>1</v>
      </c>
      <c r="J148" s="54" t="s">
        <v>61</v>
      </c>
      <c r="K148" s="54" t="s">
        <v>843</v>
      </c>
      <c r="L148" s="54"/>
      <c r="M148" s="54" t="s">
        <v>844</v>
      </c>
      <c r="N148" s="54" t="s">
        <v>845</v>
      </c>
    </row>
    <row r="149" s="49" customFormat="1" spans="1:14">
      <c r="A149" s="52">
        <v>148</v>
      </c>
      <c r="B149" s="53" t="s">
        <v>402</v>
      </c>
      <c r="C149" s="53" t="s">
        <v>846</v>
      </c>
      <c r="D149" s="54" t="s">
        <v>246</v>
      </c>
      <c r="E149" s="54" t="s">
        <v>182</v>
      </c>
      <c r="F149" s="54">
        <v>4384.54</v>
      </c>
      <c r="G149" s="54">
        <v>131.54</v>
      </c>
      <c r="H149" s="56">
        <f t="shared" si="7"/>
        <v>4253</v>
      </c>
      <c r="I149" s="58">
        <v>1</v>
      </c>
      <c r="J149" s="54" t="s">
        <v>34</v>
      </c>
      <c r="K149" s="54" t="s">
        <v>847</v>
      </c>
      <c r="L149" s="54"/>
      <c r="M149" s="54" t="s">
        <v>848</v>
      </c>
      <c r="N149" s="54" t="s">
        <v>849</v>
      </c>
    </row>
    <row r="150" s="49" customFormat="1" spans="1:14">
      <c r="A150" s="36">
        <v>149</v>
      </c>
      <c r="B150" s="53" t="s">
        <v>402</v>
      </c>
      <c r="C150" s="53" t="s">
        <v>850</v>
      </c>
      <c r="D150" s="54" t="s">
        <v>182</v>
      </c>
      <c r="E150" s="54" t="s">
        <v>182</v>
      </c>
      <c r="F150" s="54">
        <v>2586.54</v>
      </c>
      <c r="G150" s="54">
        <v>460.89</v>
      </c>
      <c r="H150" s="56">
        <f t="shared" si="7"/>
        <v>2125.65</v>
      </c>
      <c r="I150" s="58">
        <v>1</v>
      </c>
      <c r="J150" s="54" t="s">
        <v>34</v>
      </c>
      <c r="K150" s="54" t="s">
        <v>194</v>
      </c>
      <c r="L150" s="54"/>
      <c r="M150" s="54" t="s">
        <v>548</v>
      </c>
      <c r="N150" s="54" t="s">
        <v>549</v>
      </c>
    </row>
    <row r="151" s="49" customFormat="1" spans="1:14">
      <c r="A151" s="36">
        <v>150</v>
      </c>
      <c r="B151" s="53" t="s">
        <v>402</v>
      </c>
      <c r="C151" s="53" t="s">
        <v>851</v>
      </c>
      <c r="D151" s="54" t="s">
        <v>182</v>
      </c>
      <c r="E151" s="54" t="s">
        <v>182</v>
      </c>
      <c r="F151" s="54">
        <v>1259.65</v>
      </c>
      <c r="G151" s="54">
        <v>530.93</v>
      </c>
      <c r="H151" s="56">
        <f t="shared" si="7"/>
        <v>728.72</v>
      </c>
      <c r="I151" s="58">
        <v>1</v>
      </c>
      <c r="J151" s="54" t="s">
        <v>34</v>
      </c>
      <c r="K151" s="54" t="s">
        <v>852</v>
      </c>
      <c r="L151" s="54"/>
      <c r="M151" s="54" t="s">
        <v>853</v>
      </c>
      <c r="N151" s="54" t="s">
        <v>854</v>
      </c>
    </row>
    <row r="152" s="49" customFormat="1" spans="1:14">
      <c r="A152" s="52">
        <v>151</v>
      </c>
      <c r="B152" s="53" t="s">
        <v>402</v>
      </c>
      <c r="C152" s="53" t="s">
        <v>855</v>
      </c>
      <c r="D152" s="54" t="s">
        <v>182</v>
      </c>
      <c r="E152" s="54" t="s">
        <v>182</v>
      </c>
      <c r="F152" s="54">
        <v>2590.66</v>
      </c>
      <c r="G152" s="54">
        <v>77.72</v>
      </c>
      <c r="H152" s="56">
        <f t="shared" si="7"/>
        <v>2512.94</v>
      </c>
      <c r="I152" s="58">
        <v>1</v>
      </c>
      <c r="J152" s="54" t="s">
        <v>34</v>
      </c>
      <c r="K152" s="54" t="s">
        <v>194</v>
      </c>
      <c r="L152" s="54"/>
      <c r="M152" s="54" t="s">
        <v>856</v>
      </c>
      <c r="N152" s="54" t="s">
        <v>857</v>
      </c>
    </row>
    <row r="153" s="49" customFormat="1" spans="1:14">
      <c r="A153" s="36">
        <v>152</v>
      </c>
      <c r="B153" s="53" t="s">
        <v>402</v>
      </c>
      <c r="C153" s="53" t="s">
        <v>858</v>
      </c>
      <c r="D153" s="54" t="s">
        <v>182</v>
      </c>
      <c r="E153" s="54" t="s">
        <v>182</v>
      </c>
      <c r="F153" s="54">
        <v>2587.34</v>
      </c>
      <c r="G153" s="54">
        <v>391.31</v>
      </c>
      <c r="H153" s="56">
        <f t="shared" si="7"/>
        <v>2196.03</v>
      </c>
      <c r="I153" s="58">
        <v>1</v>
      </c>
      <c r="J153" s="54" t="s">
        <v>34</v>
      </c>
      <c r="K153" s="54" t="s">
        <v>194</v>
      </c>
      <c r="L153" s="54"/>
      <c r="M153" s="54" t="s">
        <v>859</v>
      </c>
      <c r="N153" s="54" t="s">
        <v>860</v>
      </c>
    </row>
    <row r="154" s="49" customFormat="1" spans="1:14">
      <c r="A154" s="36">
        <v>153</v>
      </c>
      <c r="B154" s="53" t="s">
        <v>402</v>
      </c>
      <c r="C154" s="53" t="s">
        <v>861</v>
      </c>
      <c r="D154" s="54" t="s">
        <v>862</v>
      </c>
      <c r="E154" s="54" t="s">
        <v>182</v>
      </c>
      <c r="F154" s="54">
        <v>5952.35</v>
      </c>
      <c r="G154" s="54">
        <v>178.57</v>
      </c>
      <c r="H154" s="56">
        <f t="shared" si="7"/>
        <v>5773.78</v>
      </c>
      <c r="I154" s="58">
        <v>1</v>
      </c>
      <c r="J154" s="54" t="s">
        <v>34</v>
      </c>
      <c r="K154" s="54" t="s">
        <v>126</v>
      </c>
      <c r="L154" s="54"/>
      <c r="M154" s="54" t="s">
        <v>863</v>
      </c>
      <c r="N154" s="54" t="s">
        <v>864</v>
      </c>
    </row>
    <row r="155" s="49" customFormat="1" spans="1:14">
      <c r="A155" s="52">
        <v>154</v>
      </c>
      <c r="B155" s="53" t="s">
        <v>402</v>
      </c>
      <c r="C155" s="53" t="s">
        <v>865</v>
      </c>
      <c r="D155" s="54" t="s">
        <v>182</v>
      </c>
      <c r="E155" s="54" t="s">
        <v>182</v>
      </c>
      <c r="F155" s="54">
        <v>3114.28</v>
      </c>
      <c r="G155" s="54">
        <v>93.43</v>
      </c>
      <c r="H155" s="56">
        <f t="shared" si="7"/>
        <v>3020.85</v>
      </c>
      <c r="I155" s="58">
        <v>1</v>
      </c>
      <c r="J155" s="54" t="s">
        <v>34</v>
      </c>
      <c r="K155" s="54" t="s">
        <v>194</v>
      </c>
      <c r="L155" s="54"/>
      <c r="M155" s="54" t="s">
        <v>866</v>
      </c>
      <c r="N155" s="54" t="s">
        <v>867</v>
      </c>
    </row>
    <row r="156" s="49" customFormat="1" spans="1:14">
      <c r="A156" s="36">
        <v>155</v>
      </c>
      <c r="B156" s="53" t="s">
        <v>402</v>
      </c>
      <c r="C156" s="138" t="s">
        <v>868</v>
      </c>
      <c r="D156" s="54" t="s">
        <v>869</v>
      </c>
      <c r="E156" s="54" t="s">
        <v>869</v>
      </c>
      <c r="F156" s="54" t="s">
        <v>27</v>
      </c>
      <c r="G156" s="54" t="s">
        <v>27</v>
      </c>
      <c r="H156" s="56" t="s">
        <v>27</v>
      </c>
      <c r="I156" s="58">
        <v>1</v>
      </c>
      <c r="J156" s="54" t="s">
        <v>34</v>
      </c>
      <c r="K156" s="54" t="s">
        <v>869</v>
      </c>
      <c r="L156" s="54"/>
      <c r="M156" s="54" t="s">
        <v>416</v>
      </c>
      <c r="N156" s="140" t="s">
        <v>417</v>
      </c>
    </row>
    <row r="157" s="49" customFormat="1" spans="1:14">
      <c r="A157" s="36">
        <v>156</v>
      </c>
      <c r="B157" s="53" t="s">
        <v>402</v>
      </c>
      <c r="C157" s="53" t="s">
        <v>870</v>
      </c>
      <c r="D157" s="54" t="s">
        <v>182</v>
      </c>
      <c r="E157" s="54" t="s">
        <v>182</v>
      </c>
      <c r="F157" s="54">
        <v>3561.23</v>
      </c>
      <c r="G157" s="54">
        <v>106.84</v>
      </c>
      <c r="H157" s="56">
        <f t="shared" ref="H157:H191" si="8">F157-G157</f>
        <v>3454.39</v>
      </c>
      <c r="I157" s="58">
        <v>1</v>
      </c>
      <c r="J157" s="54" t="s">
        <v>34</v>
      </c>
      <c r="K157" s="54" t="s">
        <v>194</v>
      </c>
      <c r="L157" s="54"/>
      <c r="M157" s="54" t="s">
        <v>420</v>
      </c>
      <c r="N157" s="54" t="s">
        <v>421</v>
      </c>
    </row>
    <row r="158" s="49" customFormat="1" spans="1:14">
      <c r="A158" s="52">
        <v>157</v>
      </c>
      <c r="B158" s="53" t="s">
        <v>402</v>
      </c>
      <c r="C158" s="53" t="s">
        <v>871</v>
      </c>
      <c r="D158" s="54" t="s">
        <v>182</v>
      </c>
      <c r="E158" s="54" t="s">
        <v>182</v>
      </c>
      <c r="F158" s="54">
        <v>3561.23</v>
      </c>
      <c r="G158" s="54">
        <v>106.84</v>
      </c>
      <c r="H158" s="56">
        <f t="shared" si="8"/>
        <v>3454.39</v>
      </c>
      <c r="I158" s="58">
        <v>1</v>
      </c>
      <c r="J158" s="54" t="s">
        <v>34</v>
      </c>
      <c r="K158" s="54" t="s">
        <v>194</v>
      </c>
      <c r="L158" s="54"/>
      <c r="M158" s="54" t="s">
        <v>416</v>
      </c>
      <c r="N158" s="54" t="s">
        <v>417</v>
      </c>
    </row>
    <row r="159" s="49" customFormat="1" spans="1:14">
      <c r="A159" s="36">
        <v>158</v>
      </c>
      <c r="B159" s="53" t="s">
        <v>402</v>
      </c>
      <c r="C159" s="53" t="s">
        <v>872</v>
      </c>
      <c r="D159" s="54" t="s">
        <v>355</v>
      </c>
      <c r="E159" s="54" t="s">
        <v>355</v>
      </c>
      <c r="F159" s="54">
        <v>1147.08</v>
      </c>
      <c r="G159" s="54">
        <v>34.41</v>
      </c>
      <c r="H159" s="56">
        <f t="shared" si="8"/>
        <v>1112.67</v>
      </c>
      <c r="I159" s="58">
        <v>1</v>
      </c>
      <c r="J159" s="54" t="s">
        <v>34</v>
      </c>
      <c r="K159" s="54" t="s">
        <v>183</v>
      </c>
      <c r="L159" s="54"/>
      <c r="M159" s="54" t="s">
        <v>873</v>
      </c>
      <c r="N159" s="54" t="s">
        <v>874</v>
      </c>
    </row>
    <row r="160" s="49" customFormat="1" spans="1:14">
      <c r="A160" s="36">
        <v>159</v>
      </c>
      <c r="B160" s="53" t="s">
        <v>402</v>
      </c>
      <c r="C160" s="138" t="s">
        <v>875</v>
      </c>
      <c r="D160" s="54" t="s">
        <v>355</v>
      </c>
      <c r="E160" s="54" t="s">
        <v>355</v>
      </c>
      <c r="F160" s="54">
        <v>1147.08</v>
      </c>
      <c r="G160" s="54">
        <v>34.41</v>
      </c>
      <c r="H160" s="56">
        <f t="shared" si="8"/>
        <v>1112.67</v>
      </c>
      <c r="I160" s="58">
        <v>1</v>
      </c>
      <c r="J160" s="54" t="s">
        <v>34</v>
      </c>
      <c r="K160" s="54" t="s">
        <v>183</v>
      </c>
      <c r="L160" s="54"/>
      <c r="M160" s="54" t="s">
        <v>429</v>
      </c>
      <c r="N160" s="54" t="s">
        <v>430</v>
      </c>
    </row>
    <row r="161" s="49" customFormat="1" spans="1:14">
      <c r="A161" s="52">
        <v>160</v>
      </c>
      <c r="B161" s="53" t="s">
        <v>402</v>
      </c>
      <c r="C161" s="53" t="s">
        <v>876</v>
      </c>
      <c r="D161" s="54" t="s">
        <v>246</v>
      </c>
      <c r="E161" s="54" t="s">
        <v>182</v>
      </c>
      <c r="F161" s="54">
        <v>3668.05</v>
      </c>
      <c r="G161" s="54">
        <v>110.04</v>
      </c>
      <c r="H161" s="56">
        <f t="shared" si="8"/>
        <v>3558.01</v>
      </c>
      <c r="I161" s="58">
        <v>1</v>
      </c>
      <c r="J161" s="54" t="s">
        <v>34</v>
      </c>
      <c r="K161" s="54" t="s">
        <v>877</v>
      </c>
      <c r="L161" s="54"/>
      <c r="M161" s="54" t="s">
        <v>405</v>
      </c>
      <c r="N161" s="54" t="s">
        <v>406</v>
      </c>
    </row>
    <row r="162" s="49" customFormat="1" spans="1:14">
      <c r="A162" s="36">
        <v>161</v>
      </c>
      <c r="B162" s="53" t="s">
        <v>402</v>
      </c>
      <c r="C162" s="53" t="s">
        <v>878</v>
      </c>
      <c r="D162" s="54" t="s">
        <v>182</v>
      </c>
      <c r="E162" s="54" t="s">
        <v>182</v>
      </c>
      <c r="F162" s="54">
        <v>2895.41</v>
      </c>
      <c r="G162" s="54">
        <v>86.86</v>
      </c>
      <c r="H162" s="56">
        <f t="shared" si="8"/>
        <v>2808.55</v>
      </c>
      <c r="I162" s="58">
        <v>1</v>
      </c>
      <c r="J162" s="54" t="s">
        <v>34</v>
      </c>
      <c r="K162" s="54" t="s">
        <v>194</v>
      </c>
      <c r="L162" s="54"/>
      <c r="M162" s="54" t="s">
        <v>405</v>
      </c>
      <c r="N162" s="54" t="s">
        <v>406</v>
      </c>
    </row>
    <row r="163" s="49" customFormat="1" spans="1:14">
      <c r="A163" s="36">
        <v>162</v>
      </c>
      <c r="B163" s="53" t="s">
        <v>402</v>
      </c>
      <c r="C163" s="53" t="s">
        <v>879</v>
      </c>
      <c r="D163" s="54" t="s">
        <v>182</v>
      </c>
      <c r="E163" s="54" t="s">
        <v>182</v>
      </c>
      <c r="F163" s="54">
        <v>3561.23</v>
      </c>
      <c r="G163" s="54">
        <v>106.84</v>
      </c>
      <c r="H163" s="56">
        <f t="shared" si="8"/>
        <v>3454.39</v>
      </c>
      <c r="I163" s="58">
        <v>1</v>
      </c>
      <c r="J163" s="54" t="s">
        <v>34</v>
      </c>
      <c r="K163" s="54" t="s">
        <v>194</v>
      </c>
      <c r="L163" s="54"/>
      <c r="M163" s="54" t="s">
        <v>880</v>
      </c>
      <c r="N163" s="54" t="s">
        <v>881</v>
      </c>
    </row>
    <row r="164" s="49" customFormat="1" spans="1:14">
      <c r="A164" s="52">
        <v>163</v>
      </c>
      <c r="B164" s="53" t="s">
        <v>402</v>
      </c>
      <c r="C164" s="53" t="s">
        <v>882</v>
      </c>
      <c r="D164" s="54" t="s">
        <v>883</v>
      </c>
      <c r="E164" s="54" t="s">
        <v>182</v>
      </c>
      <c r="F164" s="54">
        <v>5773.26</v>
      </c>
      <c r="G164" s="54">
        <v>173.2</v>
      </c>
      <c r="H164" s="56">
        <f t="shared" si="8"/>
        <v>5600.06</v>
      </c>
      <c r="I164" s="58">
        <v>1</v>
      </c>
      <c r="J164" s="54" t="s">
        <v>34</v>
      </c>
      <c r="K164" s="54" t="s">
        <v>884</v>
      </c>
      <c r="L164" s="54"/>
      <c r="M164" s="54" t="s">
        <v>885</v>
      </c>
      <c r="N164" s="54" t="s">
        <v>886</v>
      </c>
    </row>
    <row r="165" s="49" customFormat="1" spans="1:14">
      <c r="A165" s="36">
        <v>164</v>
      </c>
      <c r="B165" s="53" t="s">
        <v>402</v>
      </c>
      <c r="C165" s="53" t="s">
        <v>887</v>
      </c>
      <c r="D165" s="54" t="s">
        <v>182</v>
      </c>
      <c r="E165" s="54" t="s">
        <v>182</v>
      </c>
      <c r="F165" s="54">
        <v>4991.54</v>
      </c>
      <c r="G165" s="54">
        <v>149.75</v>
      </c>
      <c r="H165" s="56">
        <f t="shared" si="8"/>
        <v>4841.79</v>
      </c>
      <c r="I165" s="58">
        <v>1</v>
      </c>
      <c r="J165" s="54" t="s">
        <v>34</v>
      </c>
      <c r="K165" s="54" t="s">
        <v>203</v>
      </c>
      <c r="L165" s="54"/>
      <c r="M165" s="54" t="s">
        <v>888</v>
      </c>
      <c r="N165" s="54" t="s">
        <v>889</v>
      </c>
    </row>
    <row r="166" s="49" customFormat="1" spans="1:14">
      <c r="A166" s="36">
        <v>165</v>
      </c>
      <c r="B166" s="53" t="s">
        <v>402</v>
      </c>
      <c r="C166" s="53" t="s">
        <v>890</v>
      </c>
      <c r="D166" s="54" t="s">
        <v>182</v>
      </c>
      <c r="E166" s="54" t="s">
        <v>182</v>
      </c>
      <c r="F166" s="54">
        <v>3317.96</v>
      </c>
      <c r="G166" s="54">
        <v>99.54</v>
      </c>
      <c r="H166" s="56">
        <f t="shared" si="8"/>
        <v>3218.42</v>
      </c>
      <c r="I166" s="58">
        <v>1</v>
      </c>
      <c r="J166" s="54" t="s">
        <v>34</v>
      </c>
      <c r="K166" s="54" t="s">
        <v>203</v>
      </c>
      <c r="L166" s="54"/>
      <c r="M166" s="54" t="s">
        <v>891</v>
      </c>
      <c r="N166" s="54" t="s">
        <v>892</v>
      </c>
    </row>
    <row r="167" s="49" customFormat="1" spans="1:14">
      <c r="A167" s="52">
        <v>166</v>
      </c>
      <c r="B167" s="53" t="s">
        <v>402</v>
      </c>
      <c r="C167" s="53" t="s">
        <v>893</v>
      </c>
      <c r="D167" s="54" t="s">
        <v>246</v>
      </c>
      <c r="E167" s="54" t="s">
        <v>182</v>
      </c>
      <c r="F167" s="54">
        <v>2746.6</v>
      </c>
      <c r="G167" s="54">
        <v>82.4</v>
      </c>
      <c r="H167" s="56">
        <f t="shared" si="8"/>
        <v>2664.2</v>
      </c>
      <c r="I167" s="58">
        <v>1</v>
      </c>
      <c r="J167" s="54" t="s">
        <v>34</v>
      </c>
      <c r="K167" s="54" t="s">
        <v>246</v>
      </c>
      <c r="L167" s="54"/>
      <c r="M167" s="54" t="s">
        <v>894</v>
      </c>
      <c r="N167" s="54" t="s">
        <v>895</v>
      </c>
    </row>
    <row r="168" s="49" customFormat="1" spans="1:14">
      <c r="A168" s="36">
        <v>167</v>
      </c>
      <c r="B168" s="53" t="s">
        <v>402</v>
      </c>
      <c r="C168" s="53" t="s">
        <v>896</v>
      </c>
      <c r="D168" s="54" t="s">
        <v>182</v>
      </c>
      <c r="E168" s="54" t="s">
        <v>182</v>
      </c>
      <c r="F168" s="54">
        <v>3716.24</v>
      </c>
      <c r="G168" s="54">
        <v>111.49</v>
      </c>
      <c r="H168" s="56">
        <f t="shared" si="8"/>
        <v>3604.75</v>
      </c>
      <c r="I168" s="58">
        <v>1</v>
      </c>
      <c r="J168" s="54" t="s">
        <v>34</v>
      </c>
      <c r="K168" s="54" t="s">
        <v>194</v>
      </c>
      <c r="L168" s="54"/>
      <c r="M168" s="54" t="s">
        <v>897</v>
      </c>
      <c r="N168" s="54" t="s">
        <v>898</v>
      </c>
    </row>
    <row r="169" s="49" customFormat="1" spans="1:14">
      <c r="A169" s="36">
        <v>168</v>
      </c>
      <c r="B169" s="53" t="s">
        <v>402</v>
      </c>
      <c r="C169" s="53" t="s">
        <v>899</v>
      </c>
      <c r="D169" s="54" t="s">
        <v>182</v>
      </c>
      <c r="E169" s="54" t="s">
        <v>182</v>
      </c>
      <c r="F169" s="54">
        <v>3532.17</v>
      </c>
      <c r="G169" s="54">
        <v>105.97</v>
      </c>
      <c r="H169" s="56">
        <f t="shared" si="8"/>
        <v>3426.2</v>
      </c>
      <c r="I169" s="58">
        <v>1</v>
      </c>
      <c r="J169" s="54" t="s">
        <v>34</v>
      </c>
      <c r="K169" s="54" t="s">
        <v>194</v>
      </c>
      <c r="L169" s="54"/>
      <c r="M169" s="54" t="s">
        <v>900</v>
      </c>
      <c r="N169" s="54" t="s">
        <v>901</v>
      </c>
    </row>
    <row r="170" s="49" customFormat="1" spans="1:14">
      <c r="A170" s="52">
        <v>169</v>
      </c>
      <c r="B170" s="53" t="s">
        <v>402</v>
      </c>
      <c r="C170" s="53" t="s">
        <v>902</v>
      </c>
      <c r="D170" s="54" t="s">
        <v>182</v>
      </c>
      <c r="E170" s="54" t="s">
        <v>182</v>
      </c>
      <c r="F170" s="54">
        <v>3545.99</v>
      </c>
      <c r="G170" s="54">
        <v>106.38</v>
      </c>
      <c r="H170" s="56">
        <f t="shared" si="8"/>
        <v>3439.61</v>
      </c>
      <c r="I170" s="58">
        <v>1</v>
      </c>
      <c r="J170" s="54" t="s">
        <v>34</v>
      </c>
      <c r="K170" s="54" t="s">
        <v>194</v>
      </c>
      <c r="L170" s="54"/>
      <c r="M170" s="54" t="s">
        <v>635</v>
      </c>
      <c r="N170" s="54" t="s">
        <v>636</v>
      </c>
    </row>
    <row r="171" s="49" customFormat="1" spans="1:14">
      <c r="A171" s="36">
        <v>170</v>
      </c>
      <c r="B171" s="53" t="s">
        <v>402</v>
      </c>
      <c r="C171" s="53" t="s">
        <v>903</v>
      </c>
      <c r="D171" s="54" t="s">
        <v>182</v>
      </c>
      <c r="E171" s="54" t="s">
        <v>182</v>
      </c>
      <c r="F171" s="54">
        <v>4087.36</v>
      </c>
      <c r="G171" s="54">
        <v>1499.24</v>
      </c>
      <c r="H171" s="56">
        <f t="shared" si="8"/>
        <v>2588.12</v>
      </c>
      <c r="I171" s="58">
        <v>1</v>
      </c>
      <c r="J171" s="54" t="s">
        <v>34</v>
      </c>
      <c r="K171" s="54" t="s">
        <v>194</v>
      </c>
      <c r="L171" s="54"/>
      <c r="M171" s="54" t="s">
        <v>904</v>
      </c>
      <c r="N171" s="54" t="s">
        <v>905</v>
      </c>
    </row>
    <row r="172" s="49" customFormat="1" spans="1:14">
      <c r="A172" s="36">
        <v>171</v>
      </c>
      <c r="B172" s="53" t="s">
        <v>402</v>
      </c>
      <c r="C172" s="53" t="s">
        <v>906</v>
      </c>
      <c r="D172" s="54" t="s">
        <v>182</v>
      </c>
      <c r="E172" s="54" t="s">
        <v>182</v>
      </c>
      <c r="F172" s="54">
        <v>3716.24</v>
      </c>
      <c r="G172" s="54">
        <v>111.49</v>
      </c>
      <c r="H172" s="56">
        <f t="shared" si="8"/>
        <v>3604.75</v>
      </c>
      <c r="I172" s="58">
        <v>1</v>
      </c>
      <c r="J172" s="54" t="s">
        <v>34</v>
      </c>
      <c r="K172" s="54" t="s">
        <v>194</v>
      </c>
      <c r="L172" s="54"/>
      <c r="M172" s="54" t="s">
        <v>907</v>
      </c>
      <c r="N172" s="54" t="s">
        <v>908</v>
      </c>
    </row>
    <row r="173" s="49" customFormat="1" spans="1:14">
      <c r="A173" s="52">
        <v>172</v>
      </c>
      <c r="B173" s="53" t="s">
        <v>402</v>
      </c>
      <c r="C173" s="53" t="s">
        <v>909</v>
      </c>
      <c r="D173" s="54" t="s">
        <v>182</v>
      </c>
      <c r="E173" s="54" t="s">
        <v>182</v>
      </c>
      <c r="F173" s="54">
        <v>4017.21</v>
      </c>
      <c r="G173" s="54">
        <v>1636.86</v>
      </c>
      <c r="H173" s="56">
        <f t="shared" si="8"/>
        <v>2380.35</v>
      </c>
      <c r="I173" s="58">
        <v>1</v>
      </c>
      <c r="J173" s="54" t="s">
        <v>34</v>
      </c>
      <c r="K173" s="54" t="s">
        <v>203</v>
      </c>
      <c r="L173" s="54"/>
      <c r="M173" s="54" t="s">
        <v>910</v>
      </c>
      <c r="N173" s="54" t="s">
        <v>911</v>
      </c>
    </row>
    <row r="174" s="49" customFormat="1" spans="1:14">
      <c r="A174" s="36">
        <v>173</v>
      </c>
      <c r="B174" s="53" t="s">
        <v>402</v>
      </c>
      <c r="C174" s="53" t="s">
        <v>912</v>
      </c>
      <c r="D174" s="54" t="s">
        <v>182</v>
      </c>
      <c r="E174" s="54" t="s">
        <v>182</v>
      </c>
      <c r="F174" s="54">
        <v>3674.32</v>
      </c>
      <c r="G174" s="54">
        <v>110.23</v>
      </c>
      <c r="H174" s="56">
        <f t="shared" si="8"/>
        <v>3564.09</v>
      </c>
      <c r="I174" s="58">
        <v>1</v>
      </c>
      <c r="J174" s="54" t="s">
        <v>34</v>
      </c>
      <c r="K174" s="54" t="s">
        <v>194</v>
      </c>
      <c r="L174" s="54"/>
      <c r="M174" s="54" t="s">
        <v>913</v>
      </c>
      <c r="N174" s="54" t="s">
        <v>914</v>
      </c>
    </row>
    <row r="175" s="49" customFormat="1" spans="1:14">
      <c r="A175" s="36">
        <v>174</v>
      </c>
      <c r="B175" s="53" t="s">
        <v>402</v>
      </c>
      <c r="C175" s="53" t="s">
        <v>915</v>
      </c>
      <c r="D175" s="54" t="s">
        <v>182</v>
      </c>
      <c r="E175" s="54" t="s">
        <v>182</v>
      </c>
      <c r="F175" s="54">
        <v>2574.42</v>
      </c>
      <c r="G175" s="54">
        <v>424.08</v>
      </c>
      <c r="H175" s="56">
        <f t="shared" si="8"/>
        <v>2150.34</v>
      </c>
      <c r="I175" s="58">
        <v>1</v>
      </c>
      <c r="J175" s="54" t="s">
        <v>34</v>
      </c>
      <c r="K175" s="54" t="s">
        <v>194</v>
      </c>
      <c r="L175" s="54"/>
      <c r="M175" s="54" t="s">
        <v>916</v>
      </c>
      <c r="N175" s="54" t="s">
        <v>917</v>
      </c>
    </row>
    <row r="176" s="49" customFormat="1" spans="1:14">
      <c r="A176" s="52">
        <v>175</v>
      </c>
      <c r="B176" s="53" t="s">
        <v>402</v>
      </c>
      <c r="C176" s="53" t="s">
        <v>918</v>
      </c>
      <c r="D176" s="54" t="s">
        <v>182</v>
      </c>
      <c r="E176" s="54" t="s">
        <v>182</v>
      </c>
      <c r="F176" s="54">
        <v>2594.87</v>
      </c>
      <c r="G176" s="54">
        <v>217.63</v>
      </c>
      <c r="H176" s="56">
        <f t="shared" si="8"/>
        <v>2377.24</v>
      </c>
      <c r="I176" s="58">
        <v>1</v>
      </c>
      <c r="J176" s="54" t="s">
        <v>34</v>
      </c>
      <c r="K176" s="54" t="s">
        <v>194</v>
      </c>
      <c r="L176" s="54"/>
      <c r="M176" s="54" t="s">
        <v>919</v>
      </c>
      <c r="N176" s="54" t="s">
        <v>920</v>
      </c>
    </row>
    <row r="177" s="49" customFormat="1" spans="1:14">
      <c r="A177" s="36">
        <v>176</v>
      </c>
      <c r="B177" s="53" t="s">
        <v>402</v>
      </c>
      <c r="C177" s="53" t="s">
        <v>921</v>
      </c>
      <c r="D177" s="54" t="s">
        <v>182</v>
      </c>
      <c r="E177" s="54" t="s">
        <v>182</v>
      </c>
      <c r="F177" s="54">
        <v>2574.42</v>
      </c>
      <c r="G177" s="54">
        <v>424.08</v>
      </c>
      <c r="H177" s="56">
        <f t="shared" si="8"/>
        <v>2150.34</v>
      </c>
      <c r="I177" s="58">
        <v>1</v>
      </c>
      <c r="J177" s="54" t="s">
        <v>34</v>
      </c>
      <c r="K177" s="54" t="s">
        <v>194</v>
      </c>
      <c r="L177" s="54"/>
      <c r="M177" s="54" t="s">
        <v>922</v>
      </c>
      <c r="N177" s="54" t="s">
        <v>923</v>
      </c>
    </row>
    <row r="178" s="49" customFormat="1" spans="1:14">
      <c r="A178" s="36">
        <v>177</v>
      </c>
      <c r="B178" s="53" t="s">
        <v>402</v>
      </c>
      <c r="C178" s="53" t="s">
        <v>924</v>
      </c>
      <c r="D178" s="54" t="s">
        <v>246</v>
      </c>
      <c r="E178" s="54" t="s">
        <v>182</v>
      </c>
      <c r="F178" s="54">
        <v>4973.03</v>
      </c>
      <c r="G178" s="54">
        <v>149.19</v>
      </c>
      <c r="H178" s="56">
        <f t="shared" si="8"/>
        <v>4823.84</v>
      </c>
      <c r="I178" s="58">
        <v>1</v>
      </c>
      <c r="J178" s="54" t="s">
        <v>34</v>
      </c>
      <c r="K178" s="54" t="s">
        <v>925</v>
      </c>
      <c r="L178" s="54"/>
      <c r="M178" s="54" t="s">
        <v>829</v>
      </c>
      <c r="N178" s="54" t="s">
        <v>830</v>
      </c>
    </row>
    <row r="179" s="49" customFormat="1" spans="1:14">
      <c r="A179" s="52">
        <v>178</v>
      </c>
      <c r="B179" s="53" t="s">
        <v>402</v>
      </c>
      <c r="C179" s="53" t="s">
        <v>926</v>
      </c>
      <c r="D179" s="54" t="s">
        <v>182</v>
      </c>
      <c r="E179" s="54" t="s">
        <v>182</v>
      </c>
      <c r="F179" s="54">
        <v>3716.24</v>
      </c>
      <c r="G179" s="54">
        <v>111.49</v>
      </c>
      <c r="H179" s="56">
        <f t="shared" si="8"/>
        <v>3604.75</v>
      </c>
      <c r="I179" s="58">
        <v>1</v>
      </c>
      <c r="J179" s="54" t="s">
        <v>34</v>
      </c>
      <c r="K179" s="54" t="s">
        <v>194</v>
      </c>
      <c r="L179" s="54"/>
      <c r="M179" s="54" t="s">
        <v>927</v>
      </c>
      <c r="N179" s="54" t="s">
        <v>928</v>
      </c>
    </row>
    <row r="180" s="49" customFormat="1" spans="1:14">
      <c r="A180" s="36">
        <v>179</v>
      </c>
      <c r="B180" s="53" t="s">
        <v>402</v>
      </c>
      <c r="C180" s="53" t="s">
        <v>929</v>
      </c>
      <c r="D180" s="54" t="s">
        <v>182</v>
      </c>
      <c r="E180" s="54" t="s">
        <v>182</v>
      </c>
      <c r="F180" s="54">
        <v>2556.52</v>
      </c>
      <c r="G180" s="54">
        <v>76.7</v>
      </c>
      <c r="H180" s="56">
        <f t="shared" si="8"/>
        <v>2479.82</v>
      </c>
      <c r="I180" s="58">
        <v>1</v>
      </c>
      <c r="J180" s="54" t="s">
        <v>34</v>
      </c>
      <c r="K180" s="54" t="s">
        <v>194</v>
      </c>
      <c r="L180" s="54"/>
      <c r="M180" s="54" t="s">
        <v>930</v>
      </c>
      <c r="N180" s="54" t="s">
        <v>931</v>
      </c>
    </row>
    <row r="181" s="49" customFormat="1" spans="1:14">
      <c r="A181" s="36">
        <v>180</v>
      </c>
      <c r="B181" s="53" t="s">
        <v>402</v>
      </c>
      <c r="C181" s="53" t="s">
        <v>932</v>
      </c>
      <c r="D181" s="54" t="s">
        <v>182</v>
      </c>
      <c r="E181" s="54" t="s">
        <v>182</v>
      </c>
      <c r="F181" s="54">
        <v>3532.17</v>
      </c>
      <c r="G181" s="54">
        <v>105.97</v>
      </c>
      <c r="H181" s="56">
        <f t="shared" si="8"/>
        <v>3426.2</v>
      </c>
      <c r="I181" s="58">
        <v>1</v>
      </c>
      <c r="J181" s="54" t="s">
        <v>34</v>
      </c>
      <c r="K181" s="54" t="s">
        <v>194</v>
      </c>
      <c r="L181" s="54"/>
      <c r="M181" s="54" t="s">
        <v>454</v>
      </c>
      <c r="N181" s="54" t="s">
        <v>455</v>
      </c>
    </row>
    <row r="182" s="49" customFormat="1" spans="1:14">
      <c r="A182" s="52">
        <v>181</v>
      </c>
      <c r="B182" s="53" t="s">
        <v>402</v>
      </c>
      <c r="C182" s="53" t="s">
        <v>933</v>
      </c>
      <c r="D182" s="54" t="s">
        <v>182</v>
      </c>
      <c r="E182" s="54" t="s">
        <v>182</v>
      </c>
      <c r="F182" s="54">
        <v>2595.74</v>
      </c>
      <c r="G182" s="54">
        <v>182.73</v>
      </c>
      <c r="H182" s="56">
        <f t="shared" si="8"/>
        <v>2413.01</v>
      </c>
      <c r="I182" s="58">
        <v>1</v>
      </c>
      <c r="J182" s="54" t="s">
        <v>34</v>
      </c>
      <c r="K182" s="54" t="s">
        <v>194</v>
      </c>
      <c r="L182" s="54"/>
      <c r="M182" s="54" t="s">
        <v>592</v>
      </c>
      <c r="N182" s="54" t="s">
        <v>593</v>
      </c>
    </row>
    <row r="183" s="49" customFormat="1" spans="1:14">
      <c r="A183" s="36">
        <v>182</v>
      </c>
      <c r="B183" s="53" t="s">
        <v>402</v>
      </c>
      <c r="C183" s="53" t="s">
        <v>934</v>
      </c>
      <c r="D183" s="54" t="s">
        <v>182</v>
      </c>
      <c r="E183" s="54" t="s">
        <v>182</v>
      </c>
      <c r="F183" s="54">
        <v>1076.3</v>
      </c>
      <c r="G183" s="54">
        <v>608.67</v>
      </c>
      <c r="H183" s="56">
        <f t="shared" si="8"/>
        <v>467.63</v>
      </c>
      <c r="I183" s="58">
        <v>1</v>
      </c>
      <c r="J183" s="54" t="s">
        <v>34</v>
      </c>
      <c r="K183" s="54" t="s">
        <v>183</v>
      </c>
      <c r="L183" s="54"/>
      <c r="M183" s="54" t="s">
        <v>935</v>
      </c>
      <c r="N183" s="54" t="s">
        <v>936</v>
      </c>
    </row>
    <row r="184" s="49" customFormat="1" spans="1:14">
      <c r="A184" s="36">
        <v>183</v>
      </c>
      <c r="B184" s="53" t="s">
        <v>402</v>
      </c>
      <c r="C184" s="53" t="s">
        <v>937</v>
      </c>
      <c r="D184" s="54" t="s">
        <v>182</v>
      </c>
      <c r="E184" s="54" t="s">
        <v>182</v>
      </c>
      <c r="F184" s="54">
        <v>3561.23</v>
      </c>
      <c r="G184" s="54">
        <v>106.84</v>
      </c>
      <c r="H184" s="56">
        <f t="shared" si="8"/>
        <v>3454.39</v>
      </c>
      <c r="I184" s="58">
        <v>1</v>
      </c>
      <c r="J184" s="54" t="s">
        <v>34</v>
      </c>
      <c r="K184" s="54" t="s">
        <v>194</v>
      </c>
      <c r="L184" s="54"/>
      <c r="M184" s="54" t="s">
        <v>938</v>
      </c>
      <c r="N184" s="54" t="s">
        <v>939</v>
      </c>
    </row>
    <row r="185" s="49" customFormat="1" spans="1:14">
      <c r="A185" s="52">
        <v>184</v>
      </c>
      <c r="B185" s="53" t="s">
        <v>402</v>
      </c>
      <c r="C185" s="53" t="s">
        <v>940</v>
      </c>
      <c r="D185" s="54" t="s">
        <v>883</v>
      </c>
      <c r="E185" s="54" t="s">
        <v>182</v>
      </c>
      <c r="F185" s="54">
        <v>4900.64</v>
      </c>
      <c r="G185" s="54">
        <v>147.02</v>
      </c>
      <c r="H185" s="56">
        <f t="shared" si="8"/>
        <v>4753.62</v>
      </c>
      <c r="I185" s="58">
        <v>1</v>
      </c>
      <c r="J185" s="54" t="s">
        <v>34</v>
      </c>
      <c r="K185" s="54" t="s">
        <v>884</v>
      </c>
      <c r="L185" s="54"/>
      <c r="M185" s="54" t="s">
        <v>941</v>
      </c>
      <c r="N185" s="54" t="s">
        <v>942</v>
      </c>
    </row>
    <row r="186" s="49" customFormat="1" spans="1:14">
      <c r="A186" s="36">
        <v>185</v>
      </c>
      <c r="B186" s="53" t="s">
        <v>402</v>
      </c>
      <c r="C186" s="53" t="s">
        <v>943</v>
      </c>
      <c r="D186" s="54" t="s">
        <v>182</v>
      </c>
      <c r="E186" s="54" t="s">
        <v>182</v>
      </c>
      <c r="F186" s="54">
        <v>2672.21</v>
      </c>
      <c r="G186" s="54">
        <v>476.21</v>
      </c>
      <c r="H186" s="56">
        <f t="shared" si="8"/>
        <v>2196</v>
      </c>
      <c r="I186" s="58">
        <v>1</v>
      </c>
      <c r="J186" s="54" t="s">
        <v>34</v>
      </c>
      <c r="K186" s="54" t="s">
        <v>194</v>
      </c>
      <c r="L186" s="54"/>
      <c r="M186" s="54" t="s">
        <v>944</v>
      </c>
      <c r="N186" s="54" t="s">
        <v>945</v>
      </c>
    </row>
    <row r="187" s="49" customFormat="1" spans="1:14">
      <c r="A187" s="36">
        <v>186</v>
      </c>
      <c r="B187" s="53" t="s">
        <v>402</v>
      </c>
      <c r="C187" s="53" t="s">
        <v>946</v>
      </c>
      <c r="D187" s="54" t="s">
        <v>182</v>
      </c>
      <c r="E187" s="54" t="s">
        <v>182</v>
      </c>
      <c r="F187" s="54">
        <v>3561.23</v>
      </c>
      <c r="G187" s="54">
        <v>106.84</v>
      </c>
      <c r="H187" s="56">
        <f t="shared" si="8"/>
        <v>3454.39</v>
      </c>
      <c r="I187" s="58">
        <v>1</v>
      </c>
      <c r="J187" s="54" t="s">
        <v>34</v>
      </c>
      <c r="K187" s="54" t="s">
        <v>194</v>
      </c>
      <c r="L187" s="54"/>
      <c r="M187" s="54" t="s">
        <v>947</v>
      </c>
      <c r="N187" s="54" t="s">
        <v>948</v>
      </c>
    </row>
    <row r="188" s="49" customFormat="1" spans="1:14">
      <c r="A188" s="52">
        <v>187</v>
      </c>
      <c r="B188" s="53" t="s">
        <v>402</v>
      </c>
      <c r="C188" s="53" t="s">
        <v>949</v>
      </c>
      <c r="D188" s="54" t="s">
        <v>246</v>
      </c>
      <c r="E188" s="54" t="s">
        <v>182</v>
      </c>
      <c r="F188" s="54">
        <v>5270.39</v>
      </c>
      <c r="G188" s="54">
        <v>158.11</v>
      </c>
      <c r="H188" s="56">
        <f t="shared" si="8"/>
        <v>5112.28</v>
      </c>
      <c r="I188" s="58">
        <v>1</v>
      </c>
      <c r="J188" s="54" t="s">
        <v>34</v>
      </c>
      <c r="K188" s="54" t="s">
        <v>877</v>
      </c>
      <c r="L188" s="54"/>
      <c r="M188" s="54" t="s">
        <v>950</v>
      </c>
      <c r="N188" s="54" t="s">
        <v>951</v>
      </c>
    </row>
    <row r="189" s="49" customFormat="1" spans="1:14">
      <c r="A189" s="36">
        <v>188</v>
      </c>
      <c r="B189" s="53" t="s">
        <v>402</v>
      </c>
      <c r="C189" s="53" t="s">
        <v>952</v>
      </c>
      <c r="D189" s="54" t="s">
        <v>182</v>
      </c>
      <c r="E189" s="54" t="s">
        <v>182</v>
      </c>
      <c r="F189" s="54">
        <v>2590.66</v>
      </c>
      <c r="G189" s="54">
        <v>77.72</v>
      </c>
      <c r="H189" s="56">
        <f t="shared" si="8"/>
        <v>2512.94</v>
      </c>
      <c r="I189" s="58">
        <v>1</v>
      </c>
      <c r="J189" s="54" t="s">
        <v>34</v>
      </c>
      <c r="K189" s="54" t="s">
        <v>194</v>
      </c>
      <c r="L189" s="54"/>
      <c r="M189" s="54" t="s">
        <v>953</v>
      </c>
      <c r="N189" s="54" t="s">
        <v>954</v>
      </c>
    </row>
    <row r="190" s="49" customFormat="1" spans="1:14">
      <c r="A190" s="36">
        <v>189</v>
      </c>
      <c r="B190" s="53" t="s">
        <v>402</v>
      </c>
      <c r="C190" s="53" t="s">
        <v>955</v>
      </c>
      <c r="D190" s="54" t="s">
        <v>182</v>
      </c>
      <c r="E190" s="54" t="s">
        <v>182</v>
      </c>
      <c r="F190" s="54">
        <v>2590.66</v>
      </c>
      <c r="G190" s="54">
        <v>77.72</v>
      </c>
      <c r="H190" s="56">
        <f t="shared" si="8"/>
        <v>2512.94</v>
      </c>
      <c r="I190" s="58">
        <v>1</v>
      </c>
      <c r="J190" s="54" t="s">
        <v>34</v>
      </c>
      <c r="K190" s="54" t="s">
        <v>194</v>
      </c>
      <c r="L190" s="54"/>
      <c r="M190" s="54" t="s">
        <v>956</v>
      </c>
      <c r="N190" s="54" t="s">
        <v>957</v>
      </c>
    </row>
    <row r="191" s="49" customFormat="1" spans="1:14">
      <c r="A191" s="52">
        <v>190</v>
      </c>
      <c r="B191" s="53" t="s">
        <v>402</v>
      </c>
      <c r="C191" s="53" t="s">
        <v>958</v>
      </c>
      <c r="D191" s="54" t="s">
        <v>182</v>
      </c>
      <c r="E191" s="54" t="s">
        <v>182</v>
      </c>
      <c r="F191" s="54">
        <v>2594.87</v>
      </c>
      <c r="G191" s="54">
        <v>77.85</v>
      </c>
      <c r="H191" s="56">
        <f t="shared" si="8"/>
        <v>2517.02</v>
      </c>
      <c r="I191" s="58">
        <v>1</v>
      </c>
      <c r="J191" s="54" t="s">
        <v>34</v>
      </c>
      <c r="K191" s="54" t="s">
        <v>194</v>
      </c>
      <c r="L191" s="54"/>
      <c r="M191" s="54" t="s">
        <v>959</v>
      </c>
      <c r="N191" s="54" t="s">
        <v>960</v>
      </c>
    </row>
    <row r="192" s="49" customFormat="1" spans="1:14">
      <c r="A192" s="36">
        <v>191</v>
      </c>
      <c r="B192" s="53" t="s">
        <v>402</v>
      </c>
      <c r="C192" s="53" t="s">
        <v>350</v>
      </c>
      <c r="D192" s="54" t="s">
        <v>80</v>
      </c>
      <c r="E192" s="54" t="s">
        <v>80</v>
      </c>
      <c r="F192" s="54" t="s">
        <v>27</v>
      </c>
      <c r="G192" s="54" t="s">
        <v>27</v>
      </c>
      <c r="H192" s="56" t="s">
        <v>27</v>
      </c>
      <c r="I192" s="58">
        <v>1</v>
      </c>
      <c r="J192" s="54" t="s">
        <v>82</v>
      </c>
      <c r="K192" s="54" t="s">
        <v>80</v>
      </c>
      <c r="L192" s="54"/>
      <c r="M192" s="54" t="s">
        <v>592</v>
      </c>
      <c r="N192" s="54" t="s">
        <v>593</v>
      </c>
    </row>
    <row r="193" s="49" customFormat="1" spans="1:14">
      <c r="A193" s="36">
        <v>192</v>
      </c>
      <c r="B193" s="53" t="s">
        <v>402</v>
      </c>
      <c r="C193" s="53" t="s">
        <v>350</v>
      </c>
      <c r="D193" s="54" t="s">
        <v>80</v>
      </c>
      <c r="E193" s="54" t="s">
        <v>80</v>
      </c>
      <c r="F193" s="54" t="s">
        <v>27</v>
      </c>
      <c r="G193" s="54" t="s">
        <v>27</v>
      </c>
      <c r="H193" s="56" t="s">
        <v>27</v>
      </c>
      <c r="I193" s="58">
        <v>1</v>
      </c>
      <c r="J193" s="54" t="s">
        <v>82</v>
      </c>
      <c r="K193" s="54" t="s">
        <v>80</v>
      </c>
      <c r="L193" s="54"/>
      <c r="M193" s="54" t="s">
        <v>664</v>
      </c>
      <c r="N193" s="54" t="s">
        <v>665</v>
      </c>
    </row>
    <row r="194" s="49" customFormat="1" spans="1:14">
      <c r="A194" s="52">
        <v>193</v>
      </c>
      <c r="B194" s="53" t="s">
        <v>402</v>
      </c>
      <c r="C194" s="53" t="s">
        <v>961</v>
      </c>
      <c r="D194" s="54" t="s">
        <v>962</v>
      </c>
      <c r="E194" s="54" t="s">
        <v>962</v>
      </c>
      <c r="F194" s="54">
        <v>655</v>
      </c>
      <c r="G194" s="54">
        <v>500.3</v>
      </c>
      <c r="H194" s="56">
        <f t="shared" ref="H194:H205" si="9">F194-G194</f>
        <v>154.7</v>
      </c>
      <c r="I194" s="58">
        <v>1</v>
      </c>
      <c r="J194" s="54" t="s">
        <v>34</v>
      </c>
      <c r="K194" s="54" t="s">
        <v>114</v>
      </c>
      <c r="L194" s="54"/>
      <c r="M194" s="54" t="s">
        <v>664</v>
      </c>
      <c r="N194" s="54" t="s">
        <v>665</v>
      </c>
    </row>
    <row r="195" s="49" customFormat="1" spans="1:14">
      <c r="A195" s="36">
        <v>194</v>
      </c>
      <c r="B195" s="53" t="s">
        <v>402</v>
      </c>
      <c r="C195" s="53" t="s">
        <v>350</v>
      </c>
      <c r="D195" s="54" t="s">
        <v>101</v>
      </c>
      <c r="E195" s="54" t="s">
        <v>101</v>
      </c>
      <c r="F195" s="54" t="s">
        <v>27</v>
      </c>
      <c r="G195" s="54" t="s">
        <v>27</v>
      </c>
      <c r="H195" s="56" t="s">
        <v>27</v>
      </c>
      <c r="I195" s="58">
        <v>1</v>
      </c>
      <c r="J195" s="54" t="s">
        <v>34</v>
      </c>
      <c r="K195" s="54" t="s">
        <v>114</v>
      </c>
      <c r="L195" s="54"/>
      <c r="M195" s="54" t="s">
        <v>405</v>
      </c>
      <c r="N195" s="140" t="s">
        <v>406</v>
      </c>
    </row>
    <row r="196" s="49" customFormat="1" spans="1:14">
      <c r="A196" s="36">
        <v>195</v>
      </c>
      <c r="B196" s="53" t="s">
        <v>402</v>
      </c>
      <c r="C196" s="53" t="s">
        <v>963</v>
      </c>
      <c r="D196" s="54" t="s">
        <v>962</v>
      </c>
      <c r="E196" s="54" t="s">
        <v>962</v>
      </c>
      <c r="F196" s="54">
        <v>655</v>
      </c>
      <c r="G196" s="54">
        <v>508.66</v>
      </c>
      <c r="H196" s="56">
        <f t="shared" si="9"/>
        <v>146.34</v>
      </c>
      <c r="I196" s="58">
        <v>1</v>
      </c>
      <c r="J196" s="54" t="s">
        <v>34</v>
      </c>
      <c r="K196" s="54" t="s">
        <v>114</v>
      </c>
      <c r="L196" s="54"/>
      <c r="M196" s="54" t="s">
        <v>592</v>
      </c>
      <c r="N196" s="54" t="s">
        <v>593</v>
      </c>
    </row>
    <row r="197" s="49" customFormat="1" spans="1:14">
      <c r="A197" s="52">
        <v>196</v>
      </c>
      <c r="B197" s="53" t="s">
        <v>402</v>
      </c>
      <c r="C197" s="53" t="s">
        <v>964</v>
      </c>
      <c r="D197" s="54" t="s">
        <v>962</v>
      </c>
      <c r="E197" s="54" t="s">
        <v>962</v>
      </c>
      <c r="F197" s="54">
        <v>655</v>
      </c>
      <c r="G197" s="54">
        <v>494.54</v>
      </c>
      <c r="H197" s="56">
        <f t="shared" si="9"/>
        <v>160.46</v>
      </c>
      <c r="I197" s="58">
        <v>1</v>
      </c>
      <c r="J197" s="54" t="s">
        <v>34</v>
      </c>
      <c r="K197" s="54" t="s">
        <v>114</v>
      </c>
      <c r="L197" s="54"/>
      <c r="M197" s="54" t="s">
        <v>420</v>
      </c>
      <c r="N197" s="54" t="s">
        <v>421</v>
      </c>
    </row>
    <row r="198" s="49" customFormat="1" spans="1:14">
      <c r="A198" s="36">
        <v>197</v>
      </c>
      <c r="B198" s="53" t="s">
        <v>402</v>
      </c>
      <c r="C198" s="53" t="s">
        <v>965</v>
      </c>
      <c r="D198" s="54" t="s">
        <v>355</v>
      </c>
      <c r="E198" s="54" t="s">
        <v>355</v>
      </c>
      <c r="F198" s="54">
        <v>592.56</v>
      </c>
      <c r="G198" s="54">
        <v>17.78</v>
      </c>
      <c r="H198" s="56">
        <f t="shared" si="9"/>
        <v>574.78</v>
      </c>
      <c r="I198" s="58">
        <v>1</v>
      </c>
      <c r="J198" s="54" t="s">
        <v>34</v>
      </c>
      <c r="K198" s="54" t="s">
        <v>966</v>
      </c>
      <c r="L198" s="54"/>
      <c r="M198" s="54" t="s">
        <v>420</v>
      </c>
      <c r="N198" s="54" t="s">
        <v>421</v>
      </c>
    </row>
    <row r="199" s="49" customFormat="1" spans="1:14">
      <c r="A199" s="36">
        <v>198</v>
      </c>
      <c r="B199" s="53" t="s">
        <v>402</v>
      </c>
      <c r="C199" s="53" t="s">
        <v>967</v>
      </c>
      <c r="D199" s="54" t="s">
        <v>355</v>
      </c>
      <c r="E199" s="54" t="s">
        <v>355</v>
      </c>
      <c r="F199" s="54">
        <v>399.78</v>
      </c>
      <c r="G199" s="54">
        <v>11.99</v>
      </c>
      <c r="H199" s="56">
        <f t="shared" si="9"/>
        <v>387.79</v>
      </c>
      <c r="I199" s="58">
        <v>1</v>
      </c>
      <c r="J199" s="54" t="s">
        <v>34</v>
      </c>
      <c r="K199" s="54" t="s">
        <v>966</v>
      </c>
      <c r="L199" s="54"/>
      <c r="M199" s="54" t="s">
        <v>416</v>
      </c>
      <c r="N199" s="54" t="s">
        <v>417</v>
      </c>
    </row>
    <row r="200" s="49" customFormat="1" spans="1:14">
      <c r="A200" s="52">
        <v>199</v>
      </c>
      <c r="B200" s="53" t="s">
        <v>402</v>
      </c>
      <c r="C200" s="53" t="s">
        <v>968</v>
      </c>
      <c r="D200" s="54" t="s">
        <v>355</v>
      </c>
      <c r="E200" s="54" t="s">
        <v>355</v>
      </c>
      <c r="F200" s="54">
        <v>317.02</v>
      </c>
      <c r="G200" s="54">
        <v>30.88</v>
      </c>
      <c r="H200" s="56">
        <f t="shared" si="9"/>
        <v>286.14</v>
      </c>
      <c r="I200" s="58">
        <v>1</v>
      </c>
      <c r="J200" s="54" t="s">
        <v>34</v>
      </c>
      <c r="K200" s="54" t="s">
        <v>966</v>
      </c>
      <c r="L200" s="54"/>
      <c r="M200" s="54" t="s">
        <v>664</v>
      </c>
      <c r="N200" s="54" t="s">
        <v>665</v>
      </c>
    </row>
    <row r="201" s="49" customFormat="1" spans="1:14">
      <c r="A201" s="36">
        <v>200</v>
      </c>
      <c r="B201" s="53" t="s">
        <v>402</v>
      </c>
      <c r="C201" s="53" t="s">
        <v>969</v>
      </c>
      <c r="D201" s="54" t="s">
        <v>970</v>
      </c>
      <c r="E201" s="54" t="s">
        <v>970</v>
      </c>
      <c r="F201" s="54">
        <v>374.32</v>
      </c>
      <c r="G201" s="54">
        <v>168.53</v>
      </c>
      <c r="H201" s="56">
        <f t="shared" si="9"/>
        <v>205.79</v>
      </c>
      <c r="I201" s="58">
        <v>1</v>
      </c>
      <c r="J201" s="54" t="s">
        <v>34</v>
      </c>
      <c r="K201" s="54" t="s">
        <v>148</v>
      </c>
      <c r="L201" s="54"/>
      <c r="M201" s="54" t="s">
        <v>405</v>
      </c>
      <c r="N201" s="54" t="s">
        <v>406</v>
      </c>
    </row>
    <row r="202" s="49" customFormat="1" spans="1:14">
      <c r="A202" s="36">
        <v>201</v>
      </c>
      <c r="B202" s="53" t="s">
        <v>402</v>
      </c>
      <c r="C202" s="53" t="s">
        <v>971</v>
      </c>
      <c r="D202" s="54" t="s">
        <v>972</v>
      </c>
      <c r="E202" s="54" t="s">
        <v>89</v>
      </c>
      <c r="F202" s="54">
        <v>261.04</v>
      </c>
      <c r="G202" s="54">
        <v>201.96</v>
      </c>
      <c r="H202" s="56">
        <f t="shared" si="9"/>
        <v>59.08</v>
      </c>
      <c r="I202" s="58">
        <v>1</v>
      </c>
      <c r="J202" s="54" t="s">
        <v>34</v>
      </c>
      <c r="K202" s="54" t="s">
        <v>148</v>
      </c>
      <c r="L202" s="54"/>
      <c r="M202" s="54" t="s">
        <v>405</v>
      </c>
      <c r="N202" s="54" t="s">
        <v>406</v>
      </c>
    </row>
    <row r="203" s="49" customFormat="1" spans="1:14">
      <c r="A203" s="52">
        <v>202</v>
      </c>
      <c r="B203" s="53" t="s">
        <v>402</v>
      </c>
      <c r="C203" s="53" t="s">
        <v>973</v>
      </c>
      <c r="D203" s="54" t="s">
        <v>970</v>
      </c>
      <c r="E203" s="54" t="s">
        <v>970</v>
      </c>
      <c r="F203" s="54">
        <v>374.32</v>
      </c>
      <c r="G203" s="54">
        <v>165.5</v>
      </c>
      <c r="H203" s="56">
        <f t="shared" si="9"/>
        <v>208.82</v>
      </c>
      <c r="I203" s="58">
        <v>1</v>
      </c>
      <c r="J203" s="54" t="s">
        <v>34</v>
      </c>
      <c r="K203" s="54" t="s">
        <v>974</v>
      </c>
      <c r="L203" s="54"/>
      <c r="M203" s="54" t="s">
        <v>592</v>
      </c>
      <c r="N203" s="54" t="s">
        <v>593</v>
      </c>
    </row>
    <row r="204" s="49" customFormat="1" spans="1:14">
      <c r="A204" s="36">
        <v>203</v>
      </c>
      <c r="B204" s="53" t="s">
        <v>402</v>
      </c>
      <c r="C204" s="138" t="s">
        <v>975</v>
      </c>
      <c r="D204" s="54" t="s">
        <v>970</v>
      </c>
      <c r="E204" s="54" t="s">
        <v>970</v>
      </c>
      <c r="F204" s="54">
        <v>374.32</v>
      </c>
      <c r="G204" s="54">
        <v>168.53</v>
      </c>
      <c r="H204" s="56">
        <f t="shared" si="9"/>
        <v>205.79</v>
      </c>
      <c r="I204" s="58">
        <v>1</v>
      </c>
      <c r="J204" s="54" t="s">
        <v>34</v>
      </c>
      <c r="K204" s="54" t="s">
        <v>974</v>
      </c>
      <c r="L204" s="54"/>
      <c r="M204" s="54" t="s">
        <v>420</v>
      </c>
      <c r="N204" s="54" t="s">
        <v>421</v>
      </c>
    </row>
    <row r="205" s="49" customFormat="1" spans="1:14">
      <c r="A205" s="36">
        <v>204</v>
      </c>
      <c r="B205" s="53" t="s">
        <v>402</v>
      </c>
      <c r="C205" s="139" t="s">
        <v>976</v>
      </c>
      <c r="D205" s="54" t="s">
        <v>321</v>
      </c>
      <c r="E205" s="54" t="s">
        <v>321</v>
      </c>
      <c r="F205" s="54">
        <v>1137.03</v>
      </c>
      <c r="G205" s="54">
        <v>355.72</v>
      </c>
      <c r="H205" s="56">
        <f t="shared" si="9"/>
        <v>781.31</v>
      </c>
      <c r="I205" s="58">
        <v>1</v>
      </c>
      <c r="J205" s="54" t="s">
        <v>26</v>
      </c>
      <c r="K205" s="54" t="s">
        <v>977</v>
      </c>
      <c r="L205" s="54"/>
      <c r="M205" s="54" t="s">
        <v>664</v>
      </c>
      <c r="N205" s="54" t="s">
        <v>665</v>
      </c>
    </row>
    <row r="206" s="49" customFormat="1" spans="1:14">
      <c r="A206" s="52">
        <v>205</v>
      </c>
      <c r="B206" s="53" t="s">
        <v>402</v>
      </c>
      <c r="C206" s="53" t="s">
        <v>350</v>
      </c>
      <c r="D206" s="54" t="s">
        <v>100</v>
      </c>
      <c r="E206" s="54" t="s">
        <v>100</v>
      </c>
      <c r="F206" s="54" t="s">
        <v>27</v>
      </c>
      <c r="G206" s="54" t="s">
        <v>27</v>
      </c>
      <c r="H206" s="56" t="s">
        <v>27</v>
      </c>
      <c r="I206" s="58">
        <v>1</v>
      </c>
      <c r="J206" s="54" t="s">
        <v>34</v>
      </c>
      <c r="K206" s="54" t="s">
        <v>978</v>
      </c>
      <c r="L206" s="54"/>
      <c r="M206" s="54" t="s">
        <v>420</v>
      </c>
      <c r="N206" s="140" t="s">
        <v>421</v>
      </c>
    </row>
    <row r="207" s="49" customFormat="1" spans="1:14">
      <c r="A207" s="36">
        <v>206</v>
      </c>
      <c r="B207" s="53" t="s">
        <v>402</v>
      </c>
      <c r="C207" s="53" t="s">
        <v>350</v>
      </c>
      <c r="D207" s="54" t="s">
        <v>979</v>
      </c>
      <c r="E207" s="54" t="s">
        <v>980</v>
      </c>
      <c r="F207" s="54" t="s">
        <v>27</v>
      </c>
      <c r="G207" s="54" t="s">
        <v>27</v>
      </c>
      <c r="H207" s="56" t="s">
        <v>27</v>
      </c>
      <c r="I207" s="58">
        <v>1</v>
      </c>
      <c r="J207" s="54" t="s">
        <v>61</v>
      </c>
      <c r="K207" s="54" t="s">
        <v>981</v>
      </c>
      <c r="L207" s="54"/>
      <c r="M207" s="54" t="s">
        <v>829</v>
      </c>
      <c r="N207" s="140" t="s">
        <v>830</v>
      </c>
    </row>
    <row r="208" s="49" customFormat="1" spans="1:14">
      <c r="A208" s="36">
        <v>207</v>
      </c>
      <c r="B208" s="53" t="s">
        <v>402</v>
      </c>
      <c r="C208" s="53" t="s">
        <v>350</v>
      </c>
      <c r="D208" s="54" t="s">
        <v>979</v>
      </c>
      <c r="E208" s="54" t="s">
        <v>980</v>
      </c>
      <c r="F208" s="54" t="s">
        <v>27</v>
      </c>
      <c r="G208" s="54" t="s">
        <v>27</v>
      </c>
      <c r="H208" s="56" t="s">
        <v>27</v>
      </c>
      <c r="I208" s="58">
        <v>1</v>
      </c>
      <c r="J208" s="54" t="s">
        <v>61</v>
      </c>
      <c r="K208" s="54" t="s">
        <v>981</v>
      </c>
      <c r="L208" s="54"/>
      <c r="M208" s="54" t="s">
        <v>829</v>
      </c>
      <c r="N208" s="140" t="s">
        <v>830</v>
      </c>
    </row>
    <row r="209" s="49" customFormat="1" spans="1:14">
      <c r="A209" s="52">
        <v>208</v>
      </c>
      <c r="B209" s="53" t="s">
        <v>402</v>
      </c>
      <c r="C209" s="53" t="s">
        <v>350</v>
      </c>
      <c r="D209" s="54" t="s">
        <v>979</v>
      </c>
      <c r="E209" s="54" t="s">
        <v>980</v>
      </c>
      <c r="F209" s="54" t="s">
        <v>27</v>
      </c>
      <c r="G209" s="54" t="s">
        <v>27</v>
      </c>
      <c r="H209" s="56" t="s">
        <v>27</v>
      </c>
      <c r="I209" s="58">
        <v>1</v>
      </c>
      <c r="J209" s="54" t="s">
        <v>61</v>
      </c>
      <c r="K209" s="54" t="s">
        <v>981</v>
      </c>
      <c r="L209" s="54"/>
      <c r="M209" s="54" t="s">
        <v>829</v>
      </c>
      <c r="N209" s="140" t="s">
        <v>830</v>
      </c>
    </row>
    <row r="210" s="49" customFormat="1" spans="1:14">
      <c r="A210" s="36">
        <v>209</v>
      </c>
      <c r="B210" s="53" t="s">
        <v>402</v>
      </c>
      <c r="C210" s="53" t="s">
        <v>350</v>
      </c>
      <c r="D210" s="54" t="s">
        <v>979</v>
      </c>
      <c r="E210" s="54" t="s">
        <v>980</v>
      </c>
      <c r="F210" s="54" t="s">
        <v>27</v>
      </c>
      <c r="G210" s="54" t="s">
        <v>27</v>
      </c>
      <c r="H210" s="56" t="s">
        <v>27</v>
      </c>
      <c r="I210" s="58">
        <v>1</v>
      </c>
      <c r="J210" s="54" t="s">
        <v>61</v>
      </c>
      <c r="K210" s="54" t="s">
        <v>981</v>
      </c>
      <c r="L210" s="54"/>
      <c r="M210" s="54" t="s">
        <v>829</v>
      </c>
      <c r="N210" s="140" t="s">
        <v>830</v>
      </c>
    </row>
    <row r="211" s="49" customFormat="1" spans="1:14">
      <c r="A211" s="36">
        <v>210</v>
      </c>
      <c r="B211" s="53" t="s">
        <v>402</v>
      </c>
      <c r="C211" s="139" t="s">
        <v>982</v>
      </c>
      <c r="D211" s="54" t="s">
        <v>983</v>
      </c>
      <c r="E211" s="54" t="s">
        <v>38</v>
      </c>
      <c r="F211" s="54">
        <v>118.46</v>
      </c>
      <c r="G211" s="54">
        <v>3.55</v>
      </c>
      <c r="H211" s="56">
        <f t="shared" ref="H211:H218" si="10">F211-G211</f>
        <v>114.91</v>
      </c>
      <c r="I211" s="63">
        <v>1</v>
      </c>
      <c r="J211" s="54" t="s">
        <v>34</v>
      </c>
      <c r="K211" s="54" t="s">
        <v>984</v>
      </c>
      <c r="L211" s="54"/>
      <c r="M211" s="54" t="s">
        <v>454</v>
      </c>
      <c r="N211" s="54" t="s">
        <v>455</v>
      </c>
    </row>
    <row r="212" s="49" customFormat="1" spans="1:14">
      <c r="A212" s="52">
        <v>211</v>
      </c>
      <c r="B212" s="53" t="s">
        <v>402</v>
      </c>
      <c r="C212" s="139" t="s">
        <v>985</v>
      </c>
      <c r="D212" s="54" t="s">
        <v>986</v>
      </c>
      <c r="E212" s="54" t="s">
        <v>843</v>
      </c>
      <c r="F212" s="54">
        <v>14441.5</v>
      </c>
      <c r="G212" s="54">
        <v>13801.98</v>
      </c>
      <c r="H212" s="56">
        <f t="shared" si="10"/>
        <v>639.52</v>
      </c>
      <c r="I212" s="63">
        <v>1</v>
      </c>
      <c r="J212" s="54" t="s">
        <v>61</v>
      </c>
      <c r="K212" s="54" t="s">
        <v>94</v>
      </c>
      <c r="L212" s="54"/>
      <c r="M212" s="54" t="s">
        <v>987</v>
      </c>
      <c r="N212" s="54" t="s">
        <v>988</v>
      </c>
    </row>
    <row r="213" s="49" customFormat="1" spans="1:14">
      <c r="A213" s="36">
        <v>212</v>
      </c>
      <c r="B213" s="53" t="s">
        <v>402</v>
      </c>
      <c r="C213" s="53" t="s">
        <v>350</v>
      </c>
      <c r="D213" s="54" t="s">
        <v>94</v>
      </c>
      <c r="E213" s="54" t="s">
        <v>94</v>
      </c>
      <c r="F213" s="54" t="s">
        <v>27</v>
      </c>
      <c r="G213" s="54" t="s">
        <v>27</v>
      </c>
      <c r="H213" s="56" t="s">
        <v>27</v>
      </c>
      <c r="I213" s="63">
        <v>1</v>
      </c>
      <c r="J213" s="54" t="s">
        <v>34</v>
      </c>
      <c r="K213" s="54" t="s">
        <v>94</v>
      </c>
      <c r="L213" s="54"/>
      <c r="M213" s="54" t="s">
        <v>989</v>
      </c>
      <c r="N213" s="54" t="s">
        <v>990</v>
      </c>
    </row>
    <row r="214" s="49" customFormat="1" spans="1:14">
      <c r="A214" s="36">
        <v>213</v>
      </c>
      <c r="B214" s="53" t="s">
        <v>402</v>
      </c>
      <c r="C214" s="53" t="s">
        <v>350</v>
      </c>
      <c r="D214" s="54" t="s">
        <v>94</v>
      </c>
      <c r="E214" s="54" t="s">
        <v>94</v>
      </c>
      <c r="F214" s="54" t="s">
        <v>27</v>
      </c>
      <c r="G214" s="54" t="s">
        <v>27</v>
      </c>
      <c r="H214" s="56" t="s">
        <v>27</v>
      </c>
      <c r="I214" s="63">
        <v>1</v>
      </c>
      <c r="J214" s="54" t="s">
        <v>34</v>
      </c>
      <c r="K214" s="54" t="s">
        <v>94</v>
      </c>
      <c r="L214" s="54"/>
      <c r="M214" s="54" t="s">
        <v>991</v>
      </c>
      <c r="N214" s="54" t="s">
        <v>992</v>
      </c>
    </row>
    <row r="215" s="49" customFormat="1" spans="1:14">
      <c r="A215" s="52">
        <v>214</v>
      </c>
      <c r="B215" s="53" t="s">
        <v>402</v>
      </c>
      <c r="C215" s="53" t="s">
        <v>350</v>
      </c>
      <c r="D215" s="54" t="s">
        <v>94</v>
      </c>
      <c r="E215" s="54" t="s">
        <v>94</v>
      </c>
      <c r="F215" s="54" t="s">
        <v>27</v>
      </c>
      <c r="G215" s="54" t="s">
        <v>27</v>
      </c>
      <c r="H215" s="56" t="s">
        <v>27</v>
      </c>
      <c r="I215" s="63">
        <v>1</v>
      </c>
      <c r="J215" s="54" t="s">
        <v>34</v>
      </c>
      <c r="K215" s="54" t="s">
        <v>94</v>
      </c>
      <c r="L215" s="54"/>
      <c r="M215" s="54" t="s">
        <v>993</v>
      </c>
      <c r="N215" s="54" t="s">
        <v>994</v>
      </c>
    </row>
    <row r="216" s="49" customFormat="1" spans="1:14">
      <c r="A216" s="36">
        <v>215</v>
      </c>
      <c r="B216" s="53" t="s">
        <v>402</v>
      </c>
      <c r="C216" s="140" t="s">
        <v>995</v>
      </c>
      <c r="D216" s="54" t="s">
        <v>321</v>
      </c>
      <c r="E216" s="54" t="s">
        <v>321</v>
      </c>
      <c r="F216" s="60">
        <v>1241.92</v>
      </c>
      <c r="G216" s="60">
        <v>790.2</v>
      </c>
      <c r="H216" s="56">
        <f t="shared" si="10"/>
        <v>451.72</v>
      </c>
      <c r="I216" s="54">
        <v>1</v>
      </c>
      <c r="J216" s="54" t="s">
        <v>70</v>
      </c>
      <c r="K216" s="54" t="s">
        <v>94</v>
      </c>
      <c r="L216" s="54"/>
      <c r="M216" s="54" t="s">
        <v>996</v>
      </c>
      <c r="N216" s="54" t="s">
        <v>997</v>
      </c>
    </row>
    <row r="217" s="49" customFormat="1" spans="1:14">
      <c r="A217" s="36">
        <v>216</v>
      </c>
      <c r="B217" s="53" t="s">
        <v>402</v>
      </c>
      <c r="C217" s="53" t="s">
        <v>998</v>
      </c>
      <c r="D217" s="54" t="s">
        <v>999</v>
      </c>
      <c r="E217" s="54" t="s">
        <v>313</v>
      </c>
      <c r="F217" s="54">
        <v>18688.17</v>
      </c>
      <c r="G217" s="54">
        <v>12524.8</v>
      </c>
      <c r="H217" s="56">
        <f t="shared" si="10"/>
        <v>6163.37</v>
      </c>
      <c r="I217" s="58">
        <v>2</v>
      </c>
      <c r="J217" s="54" t="s">
        <v>34</v>
      </c>
      <c r="K217" s="54" t="s">
        <v>999</v>
      </c>
      <c r="L217" s="54"/>
      <c r="M217" s="54" t="s">
        <v>829</v>
      </c>
      <c r="N217" s="54" t="s">
        <v>830</v>
      </c>
    </row>
    <row r="218" s="49" customFormat="1" spans="1:14">
      <c r="A218" s="52">
        <v>217</v>
      </c>
      <c r="B218" s="53" t="s">
        <v>402</v>
      </c>
      <c r="C218" s="53" t="s">
        <v>1000</v>
      </c>
      <c r="D218" s="54" t="s">
        <v>313</v>
      </c>
      <c r="E218" s="54" t="s">
        <v>313</v>
      </c>
      <c r="F218" s="54">
        <v>1184.93</v>
      </c>
      <c r="G218" s="54">
        <v>985.65</v>
      </c>
      <c r="H218" s="56">
        <f t="shared" si="10"/>
        <v>199.28</v>
      </c>
      <c r="I218" s="58">
        <v>2</v>
      </c>
      <c r="J218" s="54" t="s">
        <v>86</v>
      </c>
      <c r="K218" s="54" t="s">
        <v>1001</v>
      </c>
      <c r="L218" s="54"/>
      <c r="M218" s="54" t="s">
        <v>420</v>
      </c>
      <c r="N218" s="54" t="s">
        <v>421</v>
      </c>
    </row>
    <row r="219" s="49" customFormat="1" spans="1:14">
      <c r="A219" s="36">
        <v>218</v>
      </c>
      <c r="B219" s="53" t="s">
        <v>402</v>
      </c>
      <c r="C219" s="53" t="s">
        <v>350</v>
      </c>
      <c r="D219" s="54" t="s">
        <v>840</v>
      </c>
      <c r="E219" s="54" t="s">
        <v>840</v>
      </c>
      <c r="F219" s="54" t="s">
        <v>27</v>
      </c>
      <c r="G219" s="54" t="s">
        <v>27</v>
      </c>
      <c r="H219" s="56" t="s">
        <v>27</v>
      </c>
      <c r="I219" s="58">
        <v>2</v>
      </c>
      <c r="J219" s="54" t="s">
        <v>86</v>
      </c>
      <c r="K219" s="54" t="s">
        <v>841</v>
      </c>
      <c r="L219" s="54"/>
      <c r="M219" s="54" t="s">
        <v>416</v>
      </c>
      <c r="N219" s="140" t="s">
        <v>417</v>
      </c>
    </row>
    <row r="220" s="49" customFormat="1" spans="1:14">
      <c r="A220" s="36">
        <v>219</v>
      </c>
      <c r="B220" s="53" t="s">
        <v>402</v>
      </c>
      <c r="C220" s="53" t="s">
        <v>350</v>
      </c>
      <c r="D220" s="54" t="s">
        <v>979</v>
      </c>
      <c r="E220" s="54" t="s">
        <v>980</v>
      </c>
      <c r="F220" s="54" t="s">
        <v>27</v>
      </c>
      <c r="G220" s="54" t="s">
        <v>27</v>
      </c>
      <c r="H220" s="56" t="s">
        <v>27</v>
      </c>
      <c r="I220" s="58">
        <v>2</v>
      </c>
      <c r="J220" s="54" t="s">
        <v>61</v>
      </c>
      <c r="K220" s="54" t="s">
        <v>1002</v>
      </c>
      <c r="L220" s="54"/>
      <c r="M220" s="54" t="s">
        <v>416</v>
      </c>
      <c r="N220" s="140" t="s">
        <v>417</v>
      </c>
    </row>
    <row r="221" s="49" customFormat="1" spans="1:14">
      <c r="A221" s="52">
        <v>220</v>
      </c>
      <c r="B221" s="53" t="s">
        <v>402</v>
      </c>
      <c r="C221" s="53" t="s">
        <v>350</v>
      </c>
      <c r="D221" s="54" t="s">
        <v>979</v>
      </c>
      <c r="E221" s="54" t="s">
        <v>980</v>
      </c>
      <c r="F221" s="54" t="s">
        <v>27</v>
      </c>
      <c r="G221" s="54" t="s">
        <v>27</v>
      </c>
      <c r="H221" s="56" t="s">
        <v>27</v>
      </c>
      <c r="I221" s="58">
        <v>2</v>
      </c>
      <c r="J221" s="54" t="s">
        <v>61</v>
      </c>
      <c r="K221" s="54" t="s">
        <v>1002</v>
      </c>
      <c r="L221" s="54"/>
      <c r="M221" s="54" t="s">
        <v>416</v>
      </c>
      <c r="N221" s="140" t="s">
        <v>417</v>
      </c>
    </row>
    <row r="222" s="49" customFormat="1" spans="1:14">
      <c r="A222" s="36">
        <v>221</v>
      </c>
      <c r="B222" s="53" t="s">
        <v>402</v>
      </c>
      <c r="C222" s="53" t="s">
        <v>350</v>
      </c>
      <c r="D222" s="54" t="s">
        <v>979</v>
      </c>
      <c r="E222" s="54" t="s">
        <v>980</v>
      </c>
      <c r="F222" s="54" t="s">
        <v>27</v>
      </c>
      <c r="G222" s="54" t="s">
        <v>27</v>
      </c>
      <c r="H222" s="56" t="s">
        <v>27</v>
      </c>
      <c r="I222" s="58">
        <v>2</v>
      </c>
      <c r="J222" s="54" t="s">
        <v>61</v>
      </c>
      <c r="K222" s="54" t="s">
        <v>1003</v>
      </c>
      <c r="L222" s="54"/>
      <c r="M222" s="54" t="s">
        <v>416</v>
      </c>
      <c r="N222" s="140" t="s">
        <v>417</v>
      </c>
    </row>
    <row r="223" s="49" customFormat="1" spans="1:14">
      <c r="A223" s="36">
        <v>222</v>
      </c>
      <c r="B223" s="53" t="s">
        <v>402</v>
      </c>
      <c r="C223" s="53" t="s">
        <v>350</v>
      </c>
      <c r="D223" s="54" t="s">
        <v>979</v>
      </c>
      <c r="E223" s="54" t="s">
        <v>980</v>
      </c>
      <c r="F223" s="54" t="s">
        <v>27</v>
      </c>
      <c r="G223" s="54" t="s">
        <v>27</v>
      </c>
      <c r="H223" s="56" t="s">
        <v>27</v>
      </c>
      <c r="I223" s="58">
        <v>2</v>
      </c>
      <c r="J223" s="54" t="s">
        <v>61</v>
      </c>
      <c r="K223" s="54" t="s">
        <v>1003</v>
      </c>
      <c r="L223" s="54"/>
      <c r="M223" s="54" t="s">
        <v>416</v>
      </c>
      <c r="N223" s="140" t="s">
        <v>417</v>
      </c>
    </row>
    <row r="224" s="49" customFormat="1" spans="1:14">
      <c r="A224" s="52">
        <v>223</v>
      </c>
      <c r="B224" s="53" t="s">
        <v>402</v>
      </c>
      <c r="C224" s="53" t="s">
        <v>350</v>
      </c>
      <c r="D224" s="54" t="s">
        <v>979</v>
      </c>
      <c r="E224" s="54" t="s">
        <v>980</v>
      </c>
      <c r="F224" s="54" t="s">
        <v>27</v>
      </c>
      <c r="G224" s="54" t="s">
        <v>27</v>
      </c>
      <c r="H224" s="56" t="s">
        <v>27</v>
      </c>
      <c r="I224" s="58">
        <v>2</v>
      </c>
      <c r="J224" s="54" t="s">
        <v>61</v>
      </c>
      <c r="K224" s="54" t="s">
        <v>1004</v>
      </c>
      <c r="L224" s="54"/>
      <c r="M224" s="54" t="s">
        <v>405</v>
      </c>
      <c r="N224" s="140" t="s">
        <v>406</v>
      </c>
    </row>
    <row r="225" s="49" customFormat="1" spans="1:14">
      <c r="A225" s="36">
        <v>224</v>
      </c>
      <c r="B225" s="53" t="s">
        <v>402</v>
      </c>
      <c r="C225" s="53" t="s">
        <v>1005</v>
      </c>
      <c r="D225" s="54" t="s">
        <v>1006</v>
      </c>
      <c r="E225" s="54" t="s">
        <v>1006</v>
      </c>
      <c r="F225" s="54">
        <v>526.74</v>
      </c>
      <c r="G225" s="54">
        <v>294.07</v>
      </c>
      <c r="H225" s="56">
        <f>F225-G225</f>
        <v>232.67</v>
      </c>
      <c r="I225" s="58">
        <v>3</v>
      </c>
      <c r="J225" s="54" t="s">
        <v>61</v>
      </c>
      <c r="K225" s="54" t="s">
        <v>1007</v>
      </c>
      <c r="L225" s="54"/>
      <c r="M225" s="54" t="s">
        <v>420</v>
      </c>
      <c r="N225" s="54" t="s">
        <v>421</v>
      </c>
    </row>
    <row r="226" s="49" customFormat="1" spans="1:14">
      <c r="A226" s="36">
        <v>225</v>
      </c>
      <c r="B226" s="53" t="s">
        <v>402</v>
      </c>
      <c r="C226" s="53" t="s">
        <v>350</v>
      </c>
      <c r="D226" s="54" t="s">
        <v>979</v>
      </c>
      <c r="E226" s="54" t="s">
        <v>980</v>
      </c>
      <c r="F226" s="54" t="s">
        <v>27</v>
      </c>
      <c r="G226" s="54" t="s">
        <v>27</v>
      </c>
      <c r="H226" s="56" t="s">
        <v>27</v>
      </c>
      <c r="I226" s="58">
        <v>3</v>
      </c>
      <c r="J226" s="54" t="s">
        <v>61</v>
      </c>
      <c r="K226" s="54" t="s">
        <v>1008</v>
      </c>
      <c r="L226" s="54"/>
      <c r="M226" s="54" t="s">
        <v>420</v>
      </c>
      <c r="N226" s="140" t="s">
        <v>421</v>
      </c>
    </row>
    <row r="227" s="49" customFormat="1" spans="1:14">
      <c r="A227" s="52">
        <v>226</v>
      </c>
      <c r="B227" s="53" t="s">
        <v>402</v>
      </c>
      <c r="C227" s="53" t="s">
        <v>350</v>
      </c>
      <c r="D227" s="54" t="s">
        <v>979</v>
      </c>
      <c r="E227" s="54" t="s">
        <v>980</v>
      </c>
      <c r="F227" s="54" t="s">
        <v>27</v>
      </c>
      <c r="G227" s="54" t="s">
        <v>27</v>
      </c>
      <c r="H227" s="56" t="s">
        <v>27</v>
      </c>
      <c r="I227" s="58">
        <v>3</v>
      </c>
      <c r="J227" s="54" t="s">
        <v>61</v>
      </c>
      <c r="K227" s="54" t="s">
        <v>1008</v>
      </c>
      <c r="L227" s="54"/>
      <c r="M227" s="54" t="s">
        <v>420</v>
      </c>
      <c r="N227" s="140" t="s">
        <v>421</v>
      </c>
    </row>
    <row r="228" s="49" customFormat="1" spans="1:14">
      <c r="A228" s="36">
        <v>227</v>
      </c>
      <c r="B228" s="53" t="s">
        <v>402</v>
      </c>
      <c r="C228" s="53" t="s">
        <v>350</v>
      </c>
      <c r="D228" s="54" t="s">
        <v>979</v>
      </c>
      <c r="E228" s="54" t="s">
        <v>980</v>
      </c>
      <c r="F228" s="54" t="s">
        <v>27</v>
      </c>
      <c r="G228" s="54" t="s">
        <v>27</v>
      </c>
      <c r="H228" s="56" t="s">
        <v>27</v>
      </c>
      <c r="I228" s="58">
        <v>3</v>
      </c>
      <c r="J228" s="54" t="s">
        <v>61</v>
      </c>
      <c r="K228" s="54" t="s">
        <v>1003</v>
      </c>
      <c r="L228" s="54"/>
      <c r="M228" s="54" t="s">
        <v>420</v>
      </c>
      <c r="N228" s="140" t="s">
        <v>421</v>
      </c>
    </row>
    <row r="229" s="49" customFormat="1" spans="1:14">
      <c r="A229" s="36">
        <v>228</v>
      </c>
      <c r="B229" s="53" t="s">
        <v>402</v>
      </c>
      <c r="C229" s="53" t="s">
        <v>350</v>
      </c>
      <c r="D229" s="54" t="s">
        <v>979</v>
      </c>
      <c r="E229" s="54" t="s">
        <v>980</v>
      </c>
      <c r="F229" s="54" t="s">
        <v>27</v>
      </c>
      <c r="G229" s="54" t="s">
        <v>27</v>
      </c>
      <c r="H229" s="56" t="s">
        <v>27</v>
      </c>
      <c r="I229" s="58">
        <v>3</v>
      </c>
      <c r="J229" s="54" t="s">
        <v>61</v>
      </c>
      <c r="K229" s="54" t="s">
        <v>1003</v>
      </c>
      <c r="L229" s="54"/>
      <c r="M229" s="54" t="s">
        <v>420</v>
      </c>
      <c r="N229" s="140" t="s">
        <v>421</v>
      </c>
    </row>
    <row r="230" s="49" customFormat="1" spans="1:14">
      <c r="A230" s="52">
        <v>229</v>
      </c>
      <c r="B230" s="53" t="s">
        <v>402</v>
      </c>
      <c r="C230" s="53" t="s">
        <v>350</v>
      </c>
      <c r="D230" s="54" t="s">
        <v>42</v>
      </c>
      <c r="E230" s="54" t="s">
        <v>1009</v>
      </c>
      <c r="F230" s="54" t="s">
        <v>27</v>
      </c>
      <c r="G230" s="54" t="s">
        <v>27</v>
      </c>
      <c r="H230" s="56" t="s">
        <v>27</v>
      </c>
      <c r="I230" s="58">
        <v>4</v>
      </c>
      <c r="J230" s="54" t="s">
        <v>61</v>
      </c>
      <c r="K230" s="54" t="s">
        <v>1010</v>
      </c>
      <c r="L230" s="54"/>
      <c r="M230" s="54" t="s">
        <v>1011</v>
      </c>
      <c r="N230" s="54" t="s">
        <v>1012</v>
      </c>
    </row>
    <row r="231" s="49" customFormat="1" spans="1:14">
      <c r="A231" s="36">
        <v>230</v>
      </c>
      <c r="B231" s="53" t="s">
        <v>402</v>
      </c>
      <c r="C231" s="53" t="s">
        <v>350</v>
      </c>
      <c r="D231" s="54" t="s">
        <v>979</v>
      </c>
      <c r="E231" s="54" t="s">
        <v>980</v>
      </c>
      <c r="F231" s="54" t="s">
        <v>27</v>
      </c>
      <c r="G231" s="54" t="s">
        <v>27</v>
      </c>
      <c r="H231" s="56" t="s">
        <v>27</v>
      </c>
      <c r="I231" s="58">
        <v>4</v>
      </c>
      <c r="J231" s="54" t="s">
        <v>61</v>
      </c>
      <c r="K231" s="54" t="s">
        <v>1013</v>
      </c>
      <c r="L231" s="54"/>
      <c r="M231" s="54" t="s">
        <v>413</v>
      </c>
      <c r="N231" s="140" t="s">
        <v>414</v>
      </c>
    </row>
    <row r="232" s="49" customFormat="1" spans="1:14">
      <c r="A232" s="36">
        <v>231</v>
      </c>
      <c r="B232" s="53" t="s">
        <v>402</v>
      </c>
      <c r="C232" s="53" t="s">
        <v>350</v>
      </c>
      <c r="D232" s="54" t="s">
        <v>979</v>
      </c>
      <c r="E232" s="54" t="s">
        <v>980</v>
      </c>
      <c r="F232" s="54" t="s">
        <v>27</v>
      </c>
      <c r="G232" s="54" t="s">
        <v>27</v>
      </c>
      <c r="H232" s="56" t="s">
        <v>27</v>
      </c>
      <c r="I232" s="58">
        <v>4</v>
      </c>
      <c r="J232" s="54" t="s">
        <v>61</v>
      </c>
      <c r="K232" s="54" t="s">
        <v>1014</v>
      </c>
      <c r="L232" s="54"/>
      <c r="M232" s="54" t="s">
        <v>413</v>
      </c>
      <c r="N232" s="140" t="s">
        <v>414</v>
      </c>
    </row>
    <row r="233" s="49" customFormat="1" spans="1:14">
      <c r="A233" s="52">
        <v>232</v>
      </c>
      <c r="B233" s="53" t="s">
        <v>402</v>
      </c>
      <c r="C233" s="53" t="s">
        <v>350</v>
      </c>
      <c r="D233" s="54" t="s">
        <v>42</v>
      </c>
      <c r="E233" s="54" t="s">
        <v>42</v>
      </c>
      <c r="F233" s="54" t="s">
        <v>27</v>
      </c>
      <c r="G233" s="54" t="s">
        <v>27</v>
      </c>
      <c r="H233" s="56" t="s">
        <v>27</v>
      </c>
      <c r="I233" s="58">
        <v>5</v>
      </c>
      <c r="J233" s="54" t="s">
        <v>61</v>
      </c>
      <c r="K233" s="54" t="s">
        <v>1015</v>
      </c>
      <c r="L233" s="54"/>
      <c r="M233" s="54" t="s">
        <v>1016</v>
      </c>
      <c r="N233" s="54" t="s">
        <v>1017</v>
      </c>
    </row>
    <row r="234" s="49" customFormat="1" spans="1:14">
      <c r="A234" s="36">
        <v>233</v>
      </c>
      <c r="B234" s="53" t="s">
        <v>402</v>
      </c>
      <c r="C234" s="139" t="s">
        <v>1018</v>
      </c>
      <c r="D234" s="54" t="s">
        <v>843</v>
      </c>
      <c r="E234" s="54" t="s">
        <v>843</v>
      </c>
      <c r="F234" s="54">
        <v>67172.91</v>
      </c>
      <c r="G234" s="54">
        <v>33127.61</v>
      </c>
      <c r="H234" s="56">
        <f t="shared" ref="H234:H238" si="11">F234-G234</f>
        <v>34045.3</v>
      </c>
      <c r="I234" s="63">
        <v>10</v>
      </c>
      <c r="J234" s="54" t="s">
        <v>61</v>
      </c>
      <c r="K234" s="54" t="s">
        <v>1019</v>
      </c>
      <c r="L234" s="54"/>
      <c r="M234" s="54" t="s">
        <v>1020</v>
      </c>
      <c r="N234" s="54" t="s">
        <v>1021</v>
      </c>
    </row>
    <row r="235" s="49" customFormat="1" spans="1:14">
      <c r="A235" s="36">
        <v>234</v>
      </c>
      <c r="B235" s="53" t="s">
        <v>402</v>
      </c>
      <c r="C235" s="53" t="s">
        <v>350</v>
      </c>
      <c r="D235" s="54" t="s">
        <v>1022</v>
      </c>
      <c r="E235" s="54" t="s">
        <v>1022</v>
      </c>
      <c r="F235" s="54" t="s">
        <v>27</v>
      </c>
      <c r="G235" s="54" t="s">
        <v>27</v>
      </c>
      <c r="H235" s="56" t="s">
        <v>27</v>
      </c>
      <c r="I235" s="63">
        <v>15</v>
      </c>
      <c r="J235" s="54" t="s">
        <v>61</v>
      </c>
      <c r="K235" s="54" t="s">
        <v>1023</v>
      </c>
      <c r="L235" s="54"/>
      <c r="M235" s="54" t="s">
        <v>1024</v>
      </c>
      <c r="N235" s="54" t="s">
        <v>1025</v>
      </c>
    </row>
    <row r="236" s="49" customFormat="1" spans="1:14">
      <c r="A236" s="52">
        <v>235</v>
      </c>
      <c r="B236" s="53" t="s">
        <v>402</v>
      </c>
      <c r="C236" s="53" t="s">
        <v>350</v>
      </c>
      <c r="D236" s="54" t="s">
        <v>42</v>
      </c>
      <c r="E236" s="54" t="s">
        <v>42</v>
      </c>
      <c r="F236" s="54" t="s">
        <v>27</v>
      </c>
      <c r="G236" s="54" t="s">
        <v>27</v>
      </c>
      <c r="H236" s="56" t="s">
        <v>27</v>
      </c>
      <c r="I236" s="58">
        <v>17</v>
      </c>
      <c r="J236" s="54" t="s">
        <v>61</v>
      </c>
      <c r="K236" s="54" t="s">
        <v>1026</v>
      </c>
      <c r="L236" s="54"/>
      <c r="M236" s="54" t="s">
        <v>1027</v>
      </c>
      <c r="N236" s="54" t="s">
        <v>1028</v>
      </c>
    </row>
    <row r="237" s="49" customFormat="1" spans="1:14">
      <c r="A237" s="36">
        <v>236</v>
      </c>
      <c r="B237" s="53" t="s">
        <v>402</v>
      </c>
      <c r="C237" s="139" t="s">
        <v>1029</v>
      </c>
      <c r="D237" s="54" t="s">
        <v>843</v>
      </c>
      <c r="E237" s="54" t="s">
        <v>843</v>
      </c>
      <c r="F237" s="54">
        <v>3975.33</v>
      </c>
      <c r="G237" s="54">
        <v>1745.55</v>
      </c>
      <c r="H237" s="56">
        <f t="shared" si="11"/>
        <v>2229.78</v>
      </c>
      <c r="I237" s="63">
        <v>20</v>
      </c>
      <c r="J237" s="54" t="s">
        <v>61</v>
      </c>
      <c r="K237" s="54" t="s">
        <v>1030</v>
      </c>
      <c r="L237" s="54"/>
      <c r="M237" s="54" t="s">
        <v>1031</v>
      </c>
      <c r="N237" s="54" t="s">
        <v>1032</v>
      </c>
    </row>
    <row r="238" s="49" customFormat="1" spans="1:14">
      <c r="A238" s="36">
        <v>237</v>
      </c>
      <c r="B238" s="53" t="s">
        <v>402</v>
      </c>
      <c r="C238" s="53" t="s">
        <v>1033</v>
      </c>
      <c r="D238" s="54" t="s">
        <v>843</v>
      </c>
      <c r="E238" s="54" t="s">
        <v>42</v>
      </c>
      <c r="F238" s="54">
        <v>15469.92</v>
      </c>
      <c r="G238" s="54">
        <v>8373.86</v>
      </c>
      <c r="H238" s="56">
        <f t="shared" si="11"/>
        <v>7096.06</v>
      </c>
      <c r="I238" s="58">
        <v>60</v>
      </c>
      <c r="J238" s="54" t="s">
        <v>61</v>
      </c>
      <c r="K238" s="54" t="s">
        <v>1034</v>
      </c>
      <c r="L238" s="54"/>
      <c r="M238" s="54" t="s">
        <v>1035</v>
      </c>
      <c r="N238" s="54" t="s">
        <v>1036</v>
      </c>
    </row>
    <row r="239" s="49" customFormat="1" spans="1:14">
      <c r="A239" s="52">
        <v>238</v>
      </c>
      <c r="B239" s="53" t="s">
        <v>402</v>
      </c>
      <c r="C239" s="53" t="s">
        <v>350</v>
      </c>
      <c r="D239" s="54" t="s">
        <v>42</v>
      </c>
      <c r="E239" s="54" t="s">
        <v>42</v>
      </c>
      <c r="F239" s="54" t="s">
        <v>27</v>
      </c>
      <c r="G239" s="54" t="s">
        <v>27</v>
      </c>
      <c r="H239" s="56" t="s">
        <v>27</v>
      </c>
      <c r="I239" s="58">
        <v>60</v>
      </c>
      <c r="J239" s="54" t="s">
        <v>61</v>
      </c>
      <c r="K239" s="54" t="s">
        <v>1037</v>
      </c>
      <c r="L239" s="54"/>
      <c r="M239" s="54" t="s">
        <v>1038</v>
      </c>
      <c r="N239" s="54" t="s">
        <v>1039</v>
      </c>
    </row>
    <row r="240" s="49" customFormat="1" spans="1:14">
      <c r="A240" s="36">
        <v>239</v>
      </c>
      <c r="B240" s="53" t="s">
        <v>402</v>
      </c>
      <c r="C240" s="53" t="s">
        <v>1040</v>
      </c>
      <c r="D240" s="54" t="s">
        <v>843</v>
      </c>
      <c r="E240" s="54" t="s">
        <v>42</v>
      </c>
      <c r="F240" s="54">
        <v>14993.64</v>
      </c>
      <c r="G240" s="54">
        <v>5497.58</v>
      </c>
      <c r="H240" s="56">
        <f t="shared" ref="H240:H243" si="12">F240-G240</f>
        <v>9496.06</v>
      </c>
      <c r="I240" s="58">
        <v>70</v>
      </c>
      <c r="J240" s="54" t="s">
        <v>61</v>
      </c>
      <c r="K240" s="54" t="s">
        <v>1041</v>
      </c>
      <c r="L240" s="54"/>
      <c r="M240" s="54" t="s">
        <v>1042</v>
      </c>
      <c r="N240" s="54" t="s">
        <v>1043</v>
      </c>
    </row>
    <row r="241" s="49" customFormat="1" spans="1:14">
      <c r="A241" s="36">
        <v>240</v>
      </c>
      <c r="B241" s="53" t="s">
        <v>402</v>
      </c>
      <c r="C241" s="53" t="s">
        <v>350</v>
      </c>
      <c r="D241" s="54" t="s">
        <v>42</v>
      </c>
      <c r="E241" s="54" t="s">
        <v>42</v>
      </c>
      <c r="F241" s="54" t="s">
        <v>27</v>
      </c>
      <c r="G241" s="54" t="s">
        <v>27</v>
      </c>
      <c r="H241" s="56" t="s">
        <v>27</v>
      </c>
      <c r="I241" s="58">
        <v>90</v>
      </c>
      <c r="J241" s="54" t="s">
        <v>61</v>
      </c>
      <c r="K241" s="54" t="s">
        <v>1037</v>
      </c>
      <c r="L241" s="54"/>
      <c r="M241" s="54" t="s">
        <v>1044</v>
      </c>
      <c r="N241" s="54" t="s">
        <v>1045</v>
      </c>
    </row>
    <row r="242" s="49" customFormat="1" spans="1:14">
      <c r="A242" s="52">
        <v>241</v>
      </c>
      <c r="B242" s="53" t="s">
        <v>402</v>
      </c>
      <c r="C242" s="53" t="s">
        <v>1046</v>
      </c>
      <c r="D242" s="54" t="s">
        <v>843</v>
      </c>
      <c r="E242" s="54" t="s">
        <v>843</v>
      </c>
      <c r="F242" s="54">
        <v>21140.31</v>
      </c>
      <c r="G242" s="54">
        <v>13738.08</v>
      </c>
      <c r="H242" s="56">
        <f t="shared" si="12"/>
        <v>7402.23</v>
      </c>
      <c r="I242" s="58">
        <v>97</v>
      </c>
      <c r="J242" s="54" t="s">
        <v>61</v>
      </c>
      <c r="K242" s="54" t="s">
        <v>1019</v>
      </c>
      <c r="L242" s="54"/>
      <c r="M242" s="54" t="s">
        <v>1047</v>
      </c>
      <c r="N242" s="54" t="s">
        <v>1048</v>
      </c>
    </row>
    <row r="243" s="49" customFormat="1" spans="1:14">
      <c r="A243" s="36">
        <v>242</v>
      </c>
      <c r="B243" s="53" t="s">
        <v>402</v>
      </c>
      <c r="C243" s="139" t="s">
        <v>1049</v>
      </c>
      <c r="D243" s="54" t="s">
        <v>843</v>
      </c>
      <c r="E243" s="54" t="s">
        <v>843</v>
      </c>
      <c r="F243" s="54">
        <v>7772.89</v>
      </c>
      <c r="G243" s="54">
        <v>4080.82</v>
      </c>
      <c r="H243" s="56">
        <f t="shared" si="12"/>
        <v>3692.07</v>
      </c>
      <c r="I243" s="63">
        <v>109</v>
      </c>
      <c r="J243" s="54" t="s">
        <v>61</v>
      </c>
      <c r="K243" s="54" t="s">
        <v>1034</v>
      </c>
      <c r="L243" s="54"/>
      <c r="M243" s="54" t="s">
        <v>1050</v>
      </c>
      <c r="N243" s="54" t="s">
        <v>1051</v>
      </c>
    </row>
    <row r="244" s="49" customFormat="1" spans="1:14">
      <c r="A244" s="36">
        <v>243</v>
      </c>
      <c r="B244" s="53" t="s">
        <v>402</v>
      </c>
      <c r="C244" s="53" t="s">
        <v>350</v>
      </c>
      <c r="D244" s="54" t="s">
        <v>1022</v>
      </c>
      <c r="E244" s="54" t="s">
        <v>1022</v>
      </c>
      <c r="F244" s="54" t="s">
        <v>27</v>
      </c>
      <c r="G244" s="54" t="s">
        <v>27</v>
      </c>
      <c r="H244" s="56" t="s">
        <v>27</v>
      </c>
      <c r="I244" s="63">
        <v>111</v>
      </c>
      <c r="J244" s="54" t="s">
        <v>61</v>
      </c>
      <c r="K244" s="54" t="s">
        <v>1023</v>
      </c>
      <c r="L244" s="54"/>
      <c r="M244" s="54" t="s">
        <v>1052</v>
      </c>
      <c r="N244" s="54" t="s">
        <v>1053</v>
      </c>
    </row>
    <row r="245" s="49" customFormat="1" spans="1:14">
      <c r="A245" s="52">
        <v>244</v>
      </c>
      <c r="B245" s="53" t="s">
        <v>402</v>
      </c>
      <c r="C245" s="53" t="s">
        <v>350</v>
      </c>
      <c r="D245" s="54" t="s">
        <v>42</v>
      </c>
      <c r="E245" s="54" t="s">
        <v>42</v>
      </c>
      <c r="F245" s="54" t="s">
        <v>27</v>
      </c>
      <c r="G245" s="54" t="s">
        <v>27</v>
      </c>
      <c r="H245" s="56" t="s">
        <v>27</v>
      </c>
      <c r="I245" s="58">
        <v>150</v>
      </c>
      <c r="J245" s="54" t="s">
        <v>61</v>
      </c>
      <c r="K245" s="54" t="s">
        <v>1037</v>
      </c>
      <c r="L245" s="54"/>
      <c r="M245" s="54" t="s">
        <v>1054</v>
      </c>
      <c r="N245" s="54" t="s">
        <v>1055</v>
      </c>
    </row>
    <row r="246" s="49" customFormat="1" spans="1:14">
      <c r="A246" s="36">
        <v>245</v>
      </c>
      <c r="B246" s="53" t="s">
        <v>402</v>
      </c>
      <c r="C246" s="139" t="s">
        <v>1056</v>
      </c>
      <c r="D246" s="54" t="s">
        <v>1057</v>
      </c>
      <c r="E246" s="54" t="s">
        <v>1057</v>
      </c>
      <c r="F246" s="54">
        <v>999.66</v>
      </c>
      <c r="G246" s="54">
        <v>127.01</v>
      </c>
      <c r="H246" s="56">
        <f t="shared" ref="H246:H249" si="13">F246-G246</f>
        <v>872.65</v>
      </c>
      <c r="I246" s="63">
        <v>245</v>
      </c>
      <c r="J246" s="54" t="s">
        <v>1058</v>
      </c>
      <c r="K246" s="54" t="s">
        <v>1059</v>
      </c>
      <c r="L246" s="54"/>
      <c r="M246" s="54" t="s">
        <v>1060</v>
      </c>
      <c r="N246" s="54" t="s">
        <v>1061</v>
      </c>
    </row>
    <row r="247" s="49" customFormat="1" spans="1:14">
      <c r="A247" s="36">
        <v>246</v>
      </c>
      <c r="B247" s="53" t="s">
        <v>402</v>
      </c>
      <c r="C247" s="138" t="s">
        <v>1062</v>
      </c>
      <c r="D247" s="54" t="s">
        <v>304</v>
      </c>
      <c r="E247" s="54" t="s">
        <v>42</v>
      </c>
      <c r="F247" s="54">
        <v>3699.78</v>
      </c>
      <c r="G247" s="54">
        <v>469.85</v>
      </c>
      <c r="H247" s="56">
        <f t="shared" si="13"/>
        <v>3229.93</v>
      </c>
      <c r="I247" s="58">
        <v>358</v>
      </c>
      <c r="J247" s="54" t="s">
        <v>61</v>
      </c>
      <c r="K247" s="54" t="s">
        <v>1063</v>
      </c>
      <c r="L247" s="54"/>
      <c r="M247" s="54" t="s">
        <v>1064</v>
      </c>
      <c r="N247" s="140" t="s">
        <v>1065</v>
      </c>
    </row>
    <row r="248" s="49" customFormat="1" spans="1:14">
      <c r="A248" s="52">
        <v>247</v>
      </c>
      <c r="B248" s="53" t="s">
        <v>402</v>
      </c>
      <c r="C248" s="53" t="s">
        <v>350</v>
      </c>
      <c r="D248" s="54" t="s">
        <v>1022</v>
      </c>
      <c r="E248" s="54" t="s">
        <v>1022</v>
      </c>
      <c r="F248" s="54" t="s">
        <v>27</v>
      </c>
      <c r="G248" s="54" t="s">
        <v>27</v>
      </c>
      <c r="H248" s="56" t="s">
        <v>27</v>
      </c>
      <c r="I248" s="63">
        <v>360</v>
      </c>
      <c r="J248" s="54" t="s">
        <v>61</v>
      </c>
      <c r="K248" s="54" t="s">
        <v>1023</v>
      </c>
      <c r="L248" s="54"/>
      <c r="M248" s="54" t="s">
        <v>1066</v>
      </c>
      <c r="N248" s="54" t="s">
        <v>1067</v>
      </c>
    </row>
    <row r="249" s="49" customFormat="1" spans="1:14">
      <c r="A249" s="36">
        <v>248</v>
      </c>
      <c r="B249" s="53" t="s">
        <v>402</v>
      </c>
      <c r="C249" s="139" t="s">
        <v>1068</v>
      </c>
      <c r="D249" s="54" t="s">
        <v>843</v>
      </c>
      <c r="E249" s="54" t="s">
        <v>843</v>
      </c>
      <c r="F249" s="54">
        <v>15028.95</v>
      </c>
      <c r="G249" s="54">
        <v>7318.06</v>
      </c>
      <c r="H249" s="56">
        <f t="shared" si="13"/>
        <v>7710.89</v>
      </c>
      <c r="I249" s="63">
        <v>429</v>
      </c>
      <c r="J249" s="54" t="s">
        <v>61</v>
      </c>
      <c r="K249" s="54" t="s">
        <v>1034</v>
      </c>
      <c r="L249" s="54"/>
      <c r="M249" s="54" t="s">
        <v>1069</v>
      </c>
      <c r="N249" s="54" t="s">
        <v>1070</v>
      </c>
    </row>
    <row r="250" s="49" customFormat="1" spans="1:14">
      <c r="A250" s="36">
        <v>249</v>
      </c>
      <c r="B250" s="53" t="s">
        <v>402</v>
      </c>
      <c r="C250" s="53" t="s">
        <v>350</v>
      </c>
      <c r="D250" s="54" t="s">
        <v>1022</v>
      </c>
      <c r="E250" s="54" t="s">
        <v>1022</v>
      </c>
      <c r="F250" s="54" t="s">
        <v>27</v>
      </c>
      <c r="G250" s="54" t="s">
        <v>27</v>
      </c>
      <c r="H250" s="56" t="s">
        <v>27</v>
      </c>
      <c r="I250" s="63">
        <v>523</v>
      </c>
      <c r="J250" s="54" t="s">
        <v>61</v>
      </c>
      <c r="K250" s="54" t="s">
        <v>1023</v>
      </c>
      <c r="L250" s="54"/>
      <c r="M250" s="54" t="s">
        <v>1071</v>
      </c>
      <c r="N250" s="54" t="s">
        <v>1072</v>
      </c>
    </row>
    <row r="251" s="49" customFormat="1" spans="2:7">
      <c r="B251" s="61"/>
      <c r="F251" s="49">
        <f>SUM(F2:F250)</f>
        <v>754333.45</v>
      </c>
      <c r="G251" s="49">
        <f>SUM(G2:G250)</f>
        <v>154577.95</v>
      </c>
    </row>
    <row r="252" s="49" customFormat="1" spans="2:2">
      <c r="B252" s="62"/>
    </row>
    <row r="253" s="49" customFormat="1" spans="2:2">
      <c r="B253" s="62"/>
    </row>
    <row r="254" s="49" customFormat="1" spans="2:2">
      <c r="B254" s="62"/>
    </row>
    <row r="255" s="49" customFormat="1" spans="2:2">
      <c r="B255" s="62"/>
    </row>
    <row r="256" s="49" customFormat="1" spans="2:2">
      <c r="B256" s="62"/>
    </row>
    <row r="257" s="49" customFormat="1" spans="2:2">
      <c r="B257" s="62"/>
    </row>
    <row r="258" s="49" customFormat="1" spans="2:2">
      <c r="B258" s="62"/>
    </row>
    <row r="259" s="49" customFormat="1" spans="2:2">
      <c r="B259" s="62"/>
    </row>
    <row r="260" s="49" customFormat="1" spans="2:2">
      <c r="B260" s="62"/>
    </row>
    <row r="261" s="49" customFormat="1" spans="2:2">
      <c r="B261" s="62"/>
    </row>
    <row r="262" s="49" customFormat="1" spans="2:2">
      <c r="B262" s="62"/>
    </row>
    <row r="263" s="49" customFormat="1" spans="2:2">
      <c r="B263" s="62"/>
    </row>
    <row r="264" s="49" customFormat="1" spans="2:2">
      <c r="B264" s="62"/>
    </row>
    <row r="265" s="49" customFormat="1" spans="2:2">
      <c r="B265" s="62"/>
    </row>
    <row r="266" s="49" customFormat="1" spans="2:2">
      <c r="B266" s="62"/>
    </row>
    <row r="267" s="49" customFormat="1" spans="2:2">
      <c r="B267" s="62"/>
    </row>
    <row r="268" s="49" customFormat="1" spans="2:2">
      <c r="B268" s="62"/>
    </row>
    <row r="269" s="49" customFormat="1" spans="2:2">
      <c r="B269" s="62"/>
    </row>
  </sheetData>
  <autoFilter xmlns:etc="http://www.wps.cn/officeDocument/2017/etCustomData" ref="A1:N251" etc:filterBottomFollowUsedRange="0">
    <extLst/>
  </autoFilter>
  <conditionalFormatting sqref="C1">
    <cfRule type="duplicateValues" dxfId="0" priority="3"/>
    <cfRule type="duplicateValues" dxfId="0" priority="2"/>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5"/>
  <sheetViews>
    <sheetView topLeftCell="A159" workbookViewId="0">
      <selection activeCell="I159" sqref="I$1:I$1048576"/>
    </sheetView>
  </sheetViews>
  <sheetFormatPr defaultColWidth="9" defaultRowHeight="14.4"/>
  <cols>
    <col min="2" max="2" width="27.1111111111111" customWidth="1"/>
    <col min="3" max="3" width="15" customWidth="1"/>
    <col min="4" max="4" width="15.7777777777778" customWidth="1"/>
    <col min="5" max="5" width="15.4444444444444" customWidth="1"/>
    <col min="6" max="6" width="11" style="47" customWidth="1"/>
    <col min="7" max="7" width="9" style="47" customWidth="1"/>
    <col min="8" max="8" width="9.33333333333333" style="47" customWidth="1"/>
    <col min="9" max="9" width="9" style="39" customWidth="1"/>
    <col min="10" max="10" width="15.3333333333333" style="39" customWidth="1"/>
    <col min="11" max="11" width="25.1111111111111" style="47" customWidth="1"/>
    <col min="12" max="14" width="28.1111111111111" customWidth="1"/>
  </cols>
  <sheetData>
    <row r="1" ht="27" customHeight="1" spans="1:14">
      <c r="A1" s="43" t="s">
        <v>400</v>
      </c>
      <c r="B1" s="43" t="s">
        <v>161</v>
      </c>
      <c r="C1" s="43" t="s">
        <v>162</v>
      </c>
      <c r="D1" s="43" t="s">
        <v>163</v>
      </c>
      <c r="E1" s="43" t="s">
        <v>164</v>
      </c>
      <c r="F1" s="48" t="s">
        <v>1073</v>
      </c>
      <c r="G1" s="48" t="s">
        <v>1074</v>
      </c>
      <c r="H1" s="48" t="s">
        <v>401</v>
      </c>
      <c r="I1" s="43" t="s">
        <v>17</v>
      </c>
      <c r="J1" s="43" t="s">
        <v>167</v>
      </c>
      <c r="K1" s="43" t="s">
        <v>169</v>
      </c>
      <c r="L1" s="43" t="s">
        <v>170</v>
      </c>
      <c r="M1" s="43" t="s">
        <v>171</v>
      </c>
      <c r="N1" s="43" t="s">
        <v>172</v>
      </c>
    </row>
    <row r="2" spans="1:14">
      <c r="A2" s="39">
        <v>1</v>
      </c>
      <c r="B2" t="s">
        <v>1075</v>
      </c>
      <c r="C2" t="s">
        <v>1076</v>
      </c>
      <c r="D2" t="s">
        <v>304</v>
      </c>
      <c r="E2" t="s">
        <v>304</v>
      </c>
      <c r="F2" s="47">
        <v>32456.12</v>
      </c>
      <c r="G2" s="47">
        <v>4121.94</v>
      </c>
      <c r="H2" s="47">
        <v>28334.18</v>
      </c>
      <c r="I2" s="39">
        <v>1</v>
      </c>
      <c r="J2" s="39" t="s">
        <v>61</v>
      </c>
      <c r="K2" s="47" t="s">
        <v>1077</v>
      </c>
      <c r="L2" s="47"/>
      <c r="M2" s="47" t="s">
        <v>1078</v>
      </c>
      <c r="N2" s="47" t="s">
        <v>1079</v>
      </c>
    </row>
    <row r="3" spans="1:14">
      <c r="A3" s="39">
        <v>2</v>
      </c>
      <c r="B3" t="s">
        <v>1075</v>
      </c>
      <c r="C3" t="s">
        <v>1080</v>
      </c>
      <c r="D3" t="s">
        <v>304</v>
      </c>
      <c r="E3" t="s">
        <v>304</v>
      </c>
      <c r="F3" s="47">
        <v>630.78</v>
      </c>
      <c r="G3" s="47">
        <v>197.28</v>
      </c>
      <c r="H3" s="47">
        <v>433.5</v>
      </c>
      <c r="I3" s="39">
        <v>1</v>
      </c>
      <c r="J3" s="39" t="s">
        <v>61</v>
      </c>
      <c r="K3" s="47" t="s">
        <v>396</v>
      </c>
      <c r="L3" s="47"/>
      <c r="M3" s="47" t="s">
        <v>1078</v>
      </c>
      <c r="N3" s="47" t="s">
        <v>1079</v>
      </c>
    </row>
    <row r="4" spans="1:14">
      <c r="A4" s="39">
        <v>3</v>
      </c>
      <c r="B4" t="s">
        <v>1075</v>
      </c>
      <c r="C4" t="s">
        <v>1081</v>
      </c>
      <c r="D4" t="s">
        <v>304</v>
      </c>
      <c r="E4" t="s">
        <v>304</v>
      </c>
      <c r="F4" s="47">
        <v>7240.07</v>
      </c>
      <c r="G4" s="47">
        <v>919.5</v>
      </c>
      <c r="H4" s="47">
        <v>6320.57</v>
      </c>
      <c r="I4" s="39">
        <v>1</v>
      </c>
      <c r="J4" s="39" t="s">
        <v>61</v>
      </c>
      <c r="K4" s="47" t="s">
        <v>1077</v>
      </c>
      <c r="L4" s="47" t="s">
        <v>1082</v>
      </c>
      <c r="M4" s="47" t="s">
        <v>1083</v>
      </c>
      <c r="N4" s="47" t="s">
        <v>1084</v>
      </c>
    </row>
    <row r="5" spans="1:14">
      <c r="A5" s="39">
        <v>4</v>
      </c>
      <c r="B5" t="s">
        <v>1075</v>
      </c>
      <c r="C5" t="s">
        <v>1085</v>
      </c>
      <c r="D5" t="s">
        <v>112</v>
      </c>
      <c r="E5" t="s">
        <v>112</v>
      </c>
      <c r="F5" s="47">
        <v>3283.87</v>
      </c>
      <c r="G5" s="47">
        <v>98.52</v>
      </c>
      <c r="H5" s="47">
        <v>3185.35</v>
      </c>
      <c r="I5" s="39">
        <v>1</v>
      </c>
      <c r="J5" s="39" t="s">
        <v>34</v>
      </c>
      <c r="K5" s="47" t="s">
        <v>1086</v>
      </c>
      <c r="L5" s="47" t="s">
        <v>1087</v>
      </c>
      <c r="M5" s="47" t="s">
        <v>1088</v>
      </c>
      <c r="N5" s="47" t="s">
        <v>1089</v>
      </c>
    </row>
    <row r="6" spans="1:14">
      <c r="A6" s="39">
        <v>5</v>
      </c>
      <c r="B6" t="s">
        <v>1075</v>
      </c>
      <c r="C6" t="s">
        <v>1090</v>
      </c>
      <c r="D6" t="s">
        <v>500</v>
      </c>
      <c r="E6" t="s">
        <v>112</v>
      </c>
      <c r="F6" s="47">
        <v>15859.15</v>
      </c>
      <c r="G6" s="47">
        <v>475.77</v>
      </c>
      <c r="H6" s="47">
        <v>15383.38</v>
      </c>
      <c r="I6" s="39">
        <v>1</v>
      </c>
      <c r="J6" s="39" t="s">
        <v>34</v>
      </c>
      <c r="K6" s="47" t="s">
        <v>1091</v>
      </c>
      <c r="L6" s="47" t="s">
        <v>1092</v>
      </c>
      <c r="M6" s="47" t="s">
        <v>1093</v>
      </c>
      <c r="N6" s="47" t="s">
        <v>1094</v>
      </c>
    </row>
    <row r="7" spans="1:14">
      <c r="A7" s="39">
        <v>6</v>
      </c>
      <c r="B7" t="s">
        <v>1075</v>
      </c>
      <c r="C7" t="s">
        <v>1095</v>
      </c>
      <c r="D7" t="s">
        <v>112</v>
      </c>
      <c r="E7" t="s">
        <v>112</v>
      </c>
      <c r="F7" s="47">
        <v>6806.2</v>
      </c>
      <c r="G7" s="47">
        <v>204.19</v>
      </c>
      <c r="H7" s="47">
        <v>6602.01</v>
      </c>
      <c r="I7" s="39">
        <v>1</v>
      </c>
      <c r="J7" s="39" t="s">
        <v>34</v>
      </c>
      <c r="K7" s="47" t="s">
        <v>1096</v>
      </c>
      <c r="L7" s="47" t="s">
        <v>1087</v>
      </c>
      <c r="M7" s="47" t="s">
        <v>1097</v>
      </c>
      <c r="N7" s="47" t="s">
        <v>1098</v>
      </c>
    </row>
    <row r="8" spans="1:14">
      <c r="A8" s="39">
        <v>7</v>
      </c>
      <c r="B8" t="s">
        <v>1075</v>
      </c>
      <c r="C8" t="s">
        <v>1099</v>
      </c>
      <c r="D8" t="s">
        <v>116</v>
      </c>
      <c r="E8" t="s">
        <v>38</v>
      </c>
      <c r="F8" s="47">
        <v>839.12</v>
      </c>
      <c r="G8" s="47">
        <v>25.17</v>
      </c>
      <c r="H8" s="47">
        <v>813.95</v>
      </c>
      <c r="I8" s="39">
        <v>1</v>
      </c>
      <c r="J8" s="39" t="s">
        <v>108</v>
      </c>
      <c r="K8" s="47" t="s">
        <v>1100</v>
      </c>
      <c r="L8" s="47" t="s">
        <v>1101</v>
      </c>
      <c r="M8" s="47" t="s">
        <v>1102</v>
      </c>
      <c r="N8" s="47" t="s">
        <v>1103</v>
      </c>
    </row>
    <row r="9" spans="1:14">
      <c r="A9" s="39">
        <v>8</v>
      </c>
      <c r="B9" t="s">
        <v>1075</v>
      </c>
      <c r="C9" t="s">
        <v>1104</v>
      </c>
      <c r="D9" t="s">
        <v>970</v>
      </c>
      <c r="E9" t="s">
        <v>970</v>
      </c>
      <c r="F9" s="47">
        <v>380.95</v>
      </c>
      <c r="G9" s="47">
        <v>171.51</v>
      </c>
      <c r="H9" s="47">
        <v>209.44</v>
      </c>
      <c r="I9" s="39">
        <v>1</v>
      </c>
      <c r="J9" s="39" t="s">
        <v>34</v>
      </c>
      <c r="K9" s="47" t="s">
        <v>974</v>
      </c>
      <c r="L9" s="47"/>
      <c r="M9" s="47" t="s">
        <v>1105</v>
      </c>
      <c r="N9" s="47" t="s">
        <v>1106</v>
      </c>
    </row>
    <row r="10" spans="1:14">
      <c r="A10" s="39">
        <v>9</v>
      </c>
      <c r="B10" t="s">
        <v>1075</v>
      </c>
      <c r="C10" t="s">
        <v>1107</v>
      </c>
      <c r="D10" t="s">
        <v>970</v>
      </c>
      <c r="E10" t="s">
        <v>970</v>
      </c>
      <c r="F10" s="47">
        <v>535.97</v>
      </c>
      <c r="G10" s="47">
        <v>289.16</v>
      </c>
      <c r="H10" s="47">
        <v>246.81</v>
      </c>
      <c r="I10" s="39">
        <v>1</v>
      </c>
      <c r="J10" s="39" t="s">
        <v>34</v>
      </c>
      <c r="K10" s="47" t="s">
        <v>1108</v>
      </c>
      <c r="L10" s="47"/>
      <c r="M10" s="47" t="s">
        <v>1109</v>
      </c>
      <c r="N10" s="47" t="s">
        <v>1110</v>
      </c>
    </row>
    <row r="11" spans="1:14">
      <c r="A11" s="39">
        <v>10</v>
      </c>
      <c r="B11" t="s">
        <v>1075</v>
      </c>
      <c r="C11" t="s">
        <v>1111</v>
      </c>
      <c r="D11" t="s">
        <v>970</v>
      </c>
      <c r="E11" t="s">
        <v>970</v>
      </c>
      <c r="F11" s="47">
        <v>258.91</v>
      </c>
      <c r="G11" s="47">
        <v>120.9</v>
      </c>
      <c r="H11" s="47">
        <v>138.01</v>
      </c>
      <c r="I11" s="39">
        <v>1</v>
      </c>
      <c r="J11" s="39" t="s">
        <v>34</v>
      </c>
      <c r="K11" s="47" t="s">
        <v>148</v>
      </c>
      <c r="L11" s="47"/>
      <c r="M11" s="47" t="s">
        <v>1102</v>
      </c>
      <c r="N11" s="47" t="s">
        <v>1103</v>
      </c>
    </row>
    <row r="12" spans="1:14">
      <c r="A12" s="39">
        <v>11</v>
      </c>
      <c r="B12" t="s">
        <v>1075</v>
      </c>
      <c r="C12" t="s">
        <v>1112</v>
      </c>
      <c r="D12" t="s">
        <v>321</v>
      </c>
      <c r="E12" t="s">
        <v>321</v>
      </c>
      <c r="F12" s="47">
        <v>719.24</v>
      </c>
      <c r="G12" s="47">
        <v>147.53</v>
      </c>
      <c r="H12" s="47">
        <v>571.71</v>
      </c>
      <c r="I12" s="39">
        <v>1</v>
      </c>
      <c r="J12" s="39" t="s">
        <v>34</v>
      </c>
      <c r="K12" s="47" t="s">
        <v>311</v>
      </c>
      <c r="L12" s="47"/>
      <c r="M12" s="47" t="s">
        <v>1113</v>
      </c>
      <c r="N12" s="47" t="s">
        <v>1114</v>
      </c>
    </row>
    <row r="13" spans="1:14">
      <c r="A13" s="39">
        <v>12</v>
      </c>
      <c r="B13" t="s">
        <v>1075</v>
      </c>
      <c r="C13" t="s">
        <v>1115</v>
      </c>
      <c r="D13" t="s">
        <v>321</v>
      </c>
      <c r="E13" t="s">
        <v>321</v>
      </c>
      <c r="F13" s="47">
        <v>840</v>
      </c>
      <c r="G13" s="47">
        <v>421.22</v>
      </c>
      <c r="H13" s="47">
        <v>418.78</v>
      </c>
      <c r="I13" s="39">
        <v>1</v>
      </c>
      <c r="J13" s="39" t="s">
        <v>34</v>
      </c>
      <c r="K13" s="47" t="s">
        <v>1116</v>
      </c>
      <c r="L13" s="47"/>
      <c r="M13" s="47" t="s">
        <v>1113</v>
      </c>
      <c r="N13" s="47" t="s">
        <v>1114</v>
      </c>
    </row>
    <row r="14" spans="1:14">
      <c r="A14" s="39">
        <v>13</v>
      </c>
      <c r="B14" t="s">
        <v>1075</v>
      </c>
      <c r="C14" t="s">
        <v>1117</v>
      </c>
      <c r="D14" t="s">
        <v>321</v>
      </c>
      <c r="E14" t="s">
        <v>321</v>
      </c>
      <c r="F14" s="47">
        <v>719.2</v>
      </c>
      <c r="G14" s="47">
        <v>137.8</v>
      </c>
      <c r="H14" s="47">
        <v>581.4</v>
      </c>
      <c r="I14" s="39">
        <v>1</v>
      </c>
      <c r="J14" s="39" t="s">
        <v>34</v>
      </c>
      <c r="K14" s="47" t="s">
        <v>322</v>
      </c>
      <c r="L14" s="47"/>
      <c r="M14" s="47" t="s">
        <v>1118</v>
      </c>
      <c r="N14" s="47" t="s">
        <v>1119</v>
      </c>
    </row>
    <row r="15" spans="1:14">
      <c r="A15" s="39">
        <v>14</v>
      </c>
      <c r="B15" t="s">
        <v>1075</v>
      </c>
      <c r="C15" t="s">
        <v>1120</v>
      </c>
      <c r="D15" t="s">
        <v>321</v>
      </c>
      <c r="E15" t="s">
        <v>321</v>
      </c>
      <c r="F15" s="47">
        <v>719.24</v>
      </c>
      <c r="G15" s="47">
        <v>147.53</v>
      </c>
      <c r="H15" s="47">
        <v>571.71</v>
      </c>
      <c r="I15" s="39">
        <v>1</v>
      </c>
      <c r="J15" s="39" t="s">
        <v>34</v>
      </c>
      <c r="K15" s="47" t="s">
        <v>311</v>
      </c>
      <c r="L15" s="47"/>
      <c r="M15" s="47" t="s">
        <v>1109</v>
      </c>
      <c r="N15" s="47" t="s">
        <v>1110</v>
      </c>
    </row>
    <row r="16" spans="1:14">
      <c r="A16" s="39">
        <v>15</v>
      </c>
      <c r="B16" t="s">
        <v>1075</v>
      </c>
      <c r="C16" t="s">
        <v>1121</v>
      </c>
      <c r="D16" t="s">
        <v>321</v>
      </c>
      <c r="E16" t="s">
        <v>321</v>
      </c>
      <c r="F16" s="47">
        <v>1895.42</v>
      </c>
      <c r="G16" s="47">
        <v>56.8600000000001</v>
      </c>
      <c r="H16" s="47">
        <v>1838.56</v>
      </c>
      <c r="I16" s="39">
        <v>1</v>
      </c>
      <c r="J16" s="39" t="s">
        <v>34</v>
      </c>
      <c r="K16" s="47" t="s">
        <v>1122</v>
      </c>
      <c r="L16" s="47" t="s">
        <v>1123</v>
      </c>
      <c r="M16" s="47" t="s">
        <v>1124</v>
      </c>
      <c r="N16" s="47" t="s">
        <v>1125</v>
      </c>
    </row>
    <row r="17" spans="1:14">
      <c r="A17" s="39">
        <v>16</v>
      </c>
      <c r="B17" t="s">
        <v>1075</v>
      </c>
      <c r="C17" t="s">
        <v>1126</v>
      </c>
      <c r="D17" t="s">
        <v>321</v>
      </c>
      <c r="E17" t="s">
        <v>321</v>
      </c>
      <c r="F17" s="47">
        <v>2913.44</v>
      </c>
      <c r="G17" s="47">
        <v>87.4000000000001</v>
      </c>
      <c r="H17" s="47">
        <v>2826.04</v>
      </c>
      <c r="I17" s="39">
        <v>1</v>
      </c>
      <c r="J17" s="39" t="s">
        <v>34</v>
      </c>
      <c r="K17" s="47" t="s">
        <v>1122</v>
      </c>
      <c r="L17" s="47" t="s">
        <v>1123</v>
      </c>
      <c r="M17" s="47" t="s">
        <v>1124</v>
      </c>
      <c r="N17" s="47" t="s">
        <v>1125</v>
      </c>
    </row>
    <row r="18" spans="1:14">
      <c r="A18" s="39">
        <v>17</v>
      </c>
      <c r="B18" t="s">
        <v>1075</v>
      </c>
      <c r="C18" t="s">
        <v>1127</v>
      </c>
      <c r="D18" t="s">
        <v>321</v>
      </c>
      <c r="E18" t="s">
        <v>321</v>
      </c>
      <c r="F18" s="47">
        <v>3873.91</v>
      </c>
      <c r="G18" s="47">
        <v>376.89</v>
      </c>
      <c r="H18" s="47">
        <v>3497.02</v>
      </c>
      <c r="I18" s="39">
        <v>1</v>
      </c>
      <c r="J18" s="39" t="s">
        <v>34</v>
      </c>
      <c r="K18" s="47" t="s">
        <v>1122</v>
      </c>
      <c r="L18" s="47" t="s">
        <v>1123</v>
      </c>
      <c r="M18" s="47" t="s">
        <v>1124</v>
      </c>
      <c r="N18" s="47" t="s">
        <v>1125</v>
      </c>
    </row>
    <row r="19" spans="1:14">
      <c r="A19" s="39">
        <v>18</v>
      </c>
      <c r="B19" t="s">
        <v>1075</v>
      </c>
      <c r="C19" t="s">
        <v>1128</v>
      </c>
      <c r="D19" t="s">
        <v>1129</v>
      </c>
      <c r="E19" t="s">
        <v>182</v>
      </c>
      <c r="F19" s="47">
        <v>2964.11</v>
      </c>
      <c r="G19" s="47">
        <v>88.92</v>
      </c>
      <c r="H19" s="47">
        <v>2875.19</v>
      </c>
      <c r="I19" s="39">
        <v>1</v>
      </c>
      <c r="J19" s="39" t="s">
        <v>26</v>
      </c>
      <c r="K19" s="47" t="s">
        <v>1130</v>
      </c>
      <c r="L19" s="47" t="s">
        <v>1131</v>
      </c>
      <c r="M19" s="47" t="s">
        <v>1132</v>
      </c>
      <c r="N19" s="47" t="s">
        <v>1133</v>
      </c>
    </row>
    <row r="20" spans="1:14">
      <c r="A20" s="39">
        <v>19</v>
      </c>
      <c r="B20" t="s">
        <v>1075</v>
      </c>
      <c r="C20" t="s">
        <v>1134</v>
      </c>
      <c r="D20" t="s">
        <v>182</v>
      </c>
      <c r="E20" t="s">
        <v>182</v>
      </c>
      <c r="F20" s="47">
        <v>3366.29</v>
      </c>
      <c r="G20" s="47">
        <v>1461.77</v>
      </c>
      <c r="H20" s="47">
        <v>1904.52</v>
      </c>
      <c r="I20" s="39">
        <v>1</v>
      </c>
      <c r="J20" s="39" t="s">
        <v>26</v>
      </c>
      <c r="K20" s="47" t="s">
        <v>1135</v>
      </c>
      <c r="L20" s="47" t="s">
        <v>1131</v>
      </c>
      <c r="M20" s="47" t="s">
        <v>1136</v>
      </c>
      <c r="N20" s="47" t="s">
        <v>1137</v>
      </c>
    </row>
    <row r="21" spans="1:14">
      <c r="A21" s="39">
        <v>20</v>
      </c>
      <c r="B21" t="s">
        <v>1075</v>
      </c>
      <c r="C21" t="s">
        <v>1138</v>
      </c>
      <c r="D21" t="s">
        <v>182</v>
      </c>
      <c r="E21" t="s">
        <v>182</v>
      </c>
      <c r="F21" s="47">
        <v>3921.07</v>
      </c>
      <c r="G21" s="47">
        <v>1491.08</v>
      </c>
      <c r="H21" s="47">
        <v>2429.99</v>
      </c>
      <c r="I21" s="39">
        <v>1</v>
      </c>
      <c r="J21" s="39" t="s">
        <v>26</v>
      </c>
      <c r="K21" s="47" t="s">
        <v>1135</v>
      </c>
      <c r="L21" s="47" t="s">
        <v>1131</v>
      </c>
      <c r="M21" s="47" t="s">
        <v>1139</v>
      </c>
      <c r="N21" s="47" t="s">
        <v>1140</v>
      </c>
    </row>
    <row r="22" spans="1:14">
      <c r="A22" s="39">
        <v>21</v>
      </c>
      <c r="B22" t="s">
        <v>1075</v>
      </c>
      <c r="C22" t="s">
        <v>1141</v>
      </c>
      <c r="D22" t="s">
        <v>182</v>
      </c>
      <c r="E22" t="s">
        <v>182</v>
      </c>
      <c r="F22" s="47">
        <v>3670.15</v>
      </c>
      <c r="G22" s="47">
        <v>159.54</v>
      </c>
      <c r="H22" s="47">
        <v>3510.61</v>
      </c>
      <c r="I22" s="39">
        <v>1</v>
      </c>
      <c r="J22" s="39" t="s">
        <v>26</v>
      </c>
      <c r="K22" s="47" t="s">
        <v>194</v>
      </c>
      <c r="L22" s="47" t="s">
        <v>1131</v>
      </c>
      <c r="M22" s="47" t="s">
        <v>1142</v>
      </c>
      <c r="N22" s="47" t="s">
        <v>1143</v>
      </c>
    </row>
    <row r="23" spans="1:14">
      <c r="A23" s="39">
        <v>22</v>
      </c>
      <c r="B23" t="s">
        <v>1075</v>
      </c>
      <c r="C23" t="s">
        <v>1144</v>
      </c>
      <c r="D23" t="s">
        <v>182</v>
      </c>
      <c r="E23" t="s">
        <v>182</v>
      </c>
      <c r="F23" s="47">
        <v>3702.86</v>
      </c>
      <c r="G23" s="47">
        <v>1557.83</v>
      </c>
      <c r="H23" s="47">
        <v>2145.03</v>
      </c>
      <c r="I23" s="39">
        <v>1</v>
      </c>
      <c r="J23" s="39" t="s">
        <v>26</v>
      </c>
      <c r="K23" s="47" t="s">
        <v>1135</v>
      </c>
      <c r="L23" s="47" t="s">
        <v>1131</v>
      </c>
      <c r="M23" s="47" t="s">
        <v>1145</v>
      </c>
      <c r="N23" s="47" t="s">
        <v>1146</v>
      </c>
    </row>
    <row r="24" spans="1:14">
      <c r="A24" s="39">
        <v>23</v>
      </c>
      <c r="B24" t="s">
        <v>1075</v>
      </c>
      <c r="C24" t="s">
        <v>1147</v>
      </c>
      <c r="D24" t="s">
        <v>182</v>
      </c>
      <c r="E24" t="s">
        <v>182</v>
      </c>
      <c r="F24" s="47">
        <v>3773.87</v>
      </c>
      <c r="G24" s="47">
        <v>875.59</v>
      </c>
      <c r="H24" s="47">
        <v>2898.28</v>
      </c>
      <c r="I24" s="39">
        <v>1</v>
      </c>
      <c r="J24" s="39" t="s">
        <v>26</v>
      </c>
      <c r="K24" s="47" t="s">
        <v>1135</v>
      </c>
      <c r="L24" s="47" t="s">
        <v>1148</v>
      </c>
      <c r="M24" s="47" t="s">
        <v>1149</v>
      </c>
      <c r="N24" s="47" t="s">
        <v>1150</v>
      </c>
    </row>
    <row r="25" spans="1:14">
      <c r="A25" s="39">
        <v>24</v>
      </c>
      <c r="B25" t="s">
        <v>1075</v>
      </c>
      <c r="C25" t="s">
        <v>1151</v>
      </c>
      <c r="D25" t="s">
        <v>182</v>
      </c>
      <c r="E25" t="s">
        <v>182</v>
      </c>
      <c r="F25" s="47">
        <v>2681.14</v>
      </c>
      <c r="G25" s="47">
        <v>333.3</v>
      </c>
      <c r="H25" s="47">
        <v>2347.84</v>
      </c>
      <c r="I25" s="39">
        <v>1</v>
      </c>
      <c r="J25" s="39" t="s">
        <v>26</v>
      </c>
      <c r="K25" s="47" t="s">
        <v>194</v>
      </c>
      <c r="L25" s="47" t="s">
        <v>1148</v>
      </c>
      <c r="M25" s="47" t="s">
        <v>1152</v>
      </c>
      <c r="N25" s="47" t="s">
        <v>1153</v>
      </c>
    </row>
    <row r="26" spans="1:14">
      <c r="A26" s="39">
        <v>25</v>
      </c>
      <c r="B26" t="s">
        <v>1075</v>
      </c>
      <c r="C26" t="s">
        <v>1154</v>
      </c>
      <c r="D26" t="s">
        <v>182</v>
      </c>
      <c r="E26" t="s">
        <v>182</v>
      </c>
      <c r="F26" s="47">
        <v>2673.51</v>
      </c>
      <c r="G26" s="47">
        <v>548.4</v>
      </c>
      <c r="H26" s="47">
        <v>2125.11</v>
      </c>
      <c r="I26" s="39">
        <v>1</v>
      </c>
      <c r="J26" s="39" t="s">
        <v>26</v>
      </c>
      <c r="K26" s="47" t="s">
        <v>194</v>
      </c>
      <c r="L26" s="47" t="s">
        <v>1148</v>
      </c>
      <c r="M26" s="47" t="s">
        <v>1155</v>
      </c>
      <c r="N26" s="47" t="s">
        <v>1156</v>
      </c>
    </row>
    <row r="27" spans="1:14">
      <c r="A27" s="39">
        <v>26</v>
      </c>
      <c r="B27" t="s">
        <v>1075</v>
      </c>
      <c r="C27" t="s">
        <v>1157</v>
      </c>
      <c r="D27" t="s">
        <v>182</v>
      </c>
      <c r="E27" t="s">
        <v>182</v>
      </c>
      <c r="F27" s="47">
        <v>2672.59</v>
      </c>
      <c r="G27" s="47">
        <v>440.23</v>
      </c>
      <c r="H27" s="47">
        <v>2232.36</v>
      </c>
      <c r="I27" s="39">
        <v>1</v>
      </c>
      <c r="J27" s="39" t="s">
        <v>26</v>
      </c>
      <c r="K27" s="47" t="s">
        <v>194</v>
      </c>
      <c r="L27" s="47" t="s">
        <v>1148</v>
      </c>
      <c r="M27" s="47" t="s">
        <v>1158</v>
      </c>
      <c r="N27" s="47" t="s">
        <v>1159</v>
      </c>
    </row>
    <row r="28" spans="1:14">
      <c r="A28" s="39">
        <v>27</v>
      </c>
      <c r="B28" t="s">
        <v>1075</v>
      </c>
      <c r="C28" t="s">
        <v>1160</v>
      </c>
      <c r="D28" t="s">
        <v>182</v>
      </c>
      <c r="E28" t="s">
        <v>182</v>
      </c>
      <c r="F28" s="47">
        <v>2641.52</v>
      </c>
      <c r="G28" s="47">
        <v>577.44</v>
      </c>
      <c r="H28" s="47">
        <v>2064.08</v>
      </c>
      <c r="I28" s="39">
        <v>1</v>
      </c>
      <c r="J28" s="39" t="s">
        <v>26</v>
      </c>
      <c r="K28" s="47" t="s">
        <v>194</v>
      </c>
      <c r="L28" s="47" t="s">
        <v>1148</v>
      </c>
      <c r="M28" s="47" t="s">
        <v>1161</v>
      </c>
      <c r="N28" s="47" t="s">
        <v>1162</v>
      </c>
    </row>
    <row r="29" spans="1:14">
      <c r="A29" s="39">
        <v>28</v>
      </c>
      <c r="B29" t="s">
        <v>1075</v>
      </c>
      <c r="C29" t="s">
        <v>1163</v>
      </c>
      <c r="D29" t="s">
        <v>182</v>
      </c>
      <c r="E29" t="s">
        <v>182</v>
      </c>
      <c r="F29" s="47">
        <v>3070.56</v>
      </c>
      <c r="G29" s="47">
        <v>92.12</v>
      </c>
      <c r="H29" s="47">
        <v>2978.44</v>
      </c>
      <c r="I29" s="39">
        <v>1</v>
      </c>
      <c r="J29" s="39" t="s">
        <v>26</v>
      </c>
      <c r="K29" s="47" t="s">
        <v>194</v>
      </c>
      <c r="L29" s="47" t="s">
        <v>1164</v>
      </c>
      <c r="M29" s="47" t="s">
        <v>1165</v>
      </c>
      <c r="N29" s="47" t="s">
        <v>1166</v>
      </c>
    </row>
    <row r="30" spans="1:14">
      <c r="A30" s="39">
        <v>29</v>
      </c>
      <c r="B30" t="s">
        <v>1075</v>
      </c>
      <c r="C30" t="s">
        <v>1167</v>
      </c>
      <c r="D30" t="s">
        <v>182</v>
      </c>
      <c r="E30" t="s">
        <v>182</v>
      </c>
      <c r="F30" s="47">
        <v>2894.88</v>
      </c>
      <c r="G30" s="47">
        <v>86.85</v>
      </c>
      <c r="H30" s="47">
        <v>2808.03</v>
      </c>
      <c r="I30" s="39">
        <v>1</v>
      </c>
      <c r="J30" s="39" t="s">
        <v>26</v>
      </c>
      <c r="K30" s="47" t="s">
        <v>1168</v>
      </c>
      <c r="L30" s="47" t="s">
        <v>1164</v>
      </c>
      <c r="M30" s="47" t="s">
        <v>1169</v>
      </c>
      <c r="N30" s="47" t="s">
        <v>1170</v>
      </c>
    </row>
    <row r="31" spans="1:14">
      <c r="A31" s="39">
        <v>30</v>
      </c>
      <c r="B31" t="s">
        <v>1075</v>
      </c>
      <c r="C31" t="s">
        <v>1171</v>
      </c>
      <c r="D31" t="s">
        <v>182</v>
      </c>
      <c r="E31" t="s">
        <v>182</v>
      </c>
      <c r="F31" s="47">
        <v>2823.03</v>
      </c>
      <c r="G31" s="47">
        <v>84.69</v>
      </c>
      <c r="H31" s="47">
        <v>2738.34</v>
      </c>
      <c r="I31" s="39">
        <v>1</v>
      </c>
      <c r="J31" s="39" t="s">
        <v>26</v>
      </c>
      <c r="K31" s="47" t="s">
        <v>1168</v>
      </c>
      <c r="L31" s="47" t="s">
        <v>1131</v>
      </c>
      <c r="M31" s="47" t="s">
        <v>1105</v>
      </c>
      <c r="N31" s="47" t="s">
        <v>1106</v>
      </c>
    </row>
    <row r="32" spans="1:14">
      <c r="A32" s="39">
        <v>31</v>
      </c>
      <c r="B32" t="s">
        <v>1075</v>
      </c>
      <c r="C32" t="s">
        <v>1172</v>
      </c>
      <c r="D32" t="s">
        <v>182</v>
      </c>
      <c r="E32" t="s">
        <v>182</v>
      </c>
      <c r="F32" s="47">
        <v>2681.14</v>
      </c>
      <c r="G32" s="47">
        <v>477.8</v>
      </c>
      <c r="H32" s="47">
        <v>2203.34</v>
      </c>
      <c r="I32" s="39">
        <v>1</v>
      </c>
      <c r="J32" s="39" t="s">
        <v>26</v>
      </c>
      <c r="K32" s="47" t="s">
        <v>194</v>
      </c>
      <c r="L32" s="47" t="s">
        <v>1131</v>
      </c>
      <c r="M32" s="47" t="s">
        <v>1173</v>
      </c>
      <c r="N32" s="47" t="s">
        <v>1174</v>
      </c>
    </row>
    <row r="33" spans="1:14">
      <c r="A33" s="39">
        <v>32</v>
      </c>
      <c r="B33" t="s">
        <v>1075</v>
      </c>
      <c r="C33" t="s">
        <v>1175</v>
      </c>
      <c r="D33" t="s">
        <v>182</v>
      </c>
      <c r="E33" t="s">
        <v>182</v>
      </c>
      <c r="F33" s="47">
        <v>407.05</v>
      </c>
      <c r="G33" s="47">
        <v>12.21</v>
      </c>
      <c r="H33" s="47">
        <v>394.84</v>
      </c>
      <c r="I33" s="39">
        <v>1</v>
      </c>
      <c r="J33" s="39" t="s">
        <v>26</v>
      </c>
      <c r="K33" s="47" t="s">
        <v>1176</v>
      </c>
      <c r="L33" s="47" t="s">
        <v>1177</v>
      </c>
      <c r="M33" s="47" t="s">
        <v>1083</v>
      </c>
      <c r="N33" s="47" t="s">
        <v>1084</v>
      </c>
    </row>
    <row r="34" spans="1:14">
      <c r="A34" s="39">
        <v>33</v>
      </c>
      <c r="B34" t="s">
        <v>1075</v>
      </c>
      <c r="C34" t="s">
        <v>1178</v>
      </c>
      <c r="D34" t="s">
        <v>182</v>
      </c>
      <c r="E34" t="s">
        <v>182</v>
      </c>
      <c r="F34" s="47">
        <v>2794.87</v>
      </c>
      <c r="G34" s="47">
        <v>83.85</v>
      </c>
      <c r="H34" s="47">
        <v>2711.02</v>
      </c>
      <c r="I34" s="39">
        <v>1</v>
      </c>
      <c r="J34" s="39" t="s">
        <v>26</v>
      </c>
      <c r="K34" s="47" t="s">
        <v>194</v>
      </c>
      <c r="L34" s="47"/>
      <c r="M34" s="47" t="s">
        <v>1083</v>
      </c>
      <c r="N34" s="47" t="s">
        <v>1084</v>
      </c>
    </row>
    <row r="35" spans="1:14">
      <c r="A35" s="39">
        <v>34</v>
      </c>
      <c r="B35" t="s">
        <v>1075</v>
      </c>
      <c r="C35" t="s">
        <v>1179</v>
      </c>
      <c r="D35" t="s">
        <v>182</v>
      </c>
      <c r="E35" t="s">
        <v>182</v>
      </c>
      <c r="F35" s="47">
        <v>3670.15</v>
      </c>
      <c r="G35" s="47">
        <v>159.54</v>
      </c>
      <c r="H35" s="47">
        <v>3510.61</v>
      </c>
      <c r="I35" s="39">
        <v>1</v>
      </c>
      <c r="J35" s="39" t="s">
        <v>26</v>
      </c>
      <c r="K35" s="47" t="s">
        <v>194</v>
      </c>
      <c r="L35" s="47" t="s">
        <v>1131</v>
      </c>
      <c r="M35" s="47" t="s">
        <v>1180</v>
      </c>
      <c r="N35" s="47" t="s">
        <v>1181</v>
      </c>
    </row>
    <row r="36" spans="1:14">
      <c r="A36" s="39">
        <v>35</v>
      </c>
      <c r="B36" t="s">
        <v>1075</v>
      </c>
      <c r="C36" t="s">
        <v>1182</v>
      </c>
      <c r="D36" t="s">
        <v>182</v>
      </c>
      <c r="E36" t="s">
        <v>182</v>
      </c>
      <c r="F36" s="47">
        <v>2816.99</v>
      </c>
      <c r="G36" s="47">
        <v>84.51</v>
      </c>
      <c r="H36" s="47">
        <v>2732.48</v>
      </c>
      <c r="I36" s="39">
        <v>1</v>
      </c>
      <c r="J36" s="39" t="s">
        <v>26</v>
      </c>
      <c r="K36" s="47" t="s">
        <v>194</v>
      </c>
      <c r="L36" s="47" t="s">
        <v>1131</v>
      </c>
      <c r="M36" s="47" t="s">
        <v>1102</v>
      </c>
      <c r="N36" s="47" t="s">
        <v>1103</v>
      </c>
    </row>
    <row r="37" spans="1:14">
      <c r="A37" s="39">
        <v>36</v>
      </c>
      <c r="B37" t="s">
        <v>1075</v>
      </c>
      <c r="C37" t="s">
        <v>1183</v>
      </c>
      <c r="D37" t="s">
        <v>355</v>
      </c>
      <c r="E37" t="s">
        <v>355</v>
      </c>
      <c r="F37" s="47">
        <v>320.92</v>
      </c>
      <c r="G37" s="47">
        <v>26.93</v>
      </c>
      <c r="H37" s="47">
        <v>293.99</v>
      </c>
      <c r="I37" s="39">
        <v>1</v>
      </c>
      <c r="J37" s="39" t="s">
        <v>34</v>
      </c>
      <c r="K37" s="47" t="s">
        <v>966</v>
      </c>
      <c r="L37" s="47"/>
      <c r="M37" s="47" t="s">
        <v>1105</v>
      </c>
      <c r="N37" s="47" t="s">
        <v>1106</v>
      </c>
    </row>
    <row r="38" spans="1:14">
      <c r="A38" s="39">
        <v>37</v>
      </c>
      <c r="B38" t="s">
        <v>1075</v>
      </c>
      <c r="C38" t="s">
        <v>1184</v>
      </c>
      <c r="D38" t="s">
        <v>355</v>
      </c>
      <c r="E38" t="s">
        <v>355</v>
      </c>
      <c r="F38" s="47">
        <v>412.17</v>
      </c>
      <c r="G38" s="47">
        <v>79.03</v>
      </c>
      <c r="H38" s="47">
        <v>333.14</v>
      </c>
      <c r="I38" s="39">
        <v>1</v>
      </c>
      <c r="J38" s="39" t="s">
        <v>34</v>
      </c>
      <c r="K38" s="47" t="s">
        <v>966</v>
      </c>
      <c r="L38" s="47"/>
      <c r="M38" s="47" t="s">
        <v>1105</v>
      </c>
      <c r="N38" s="47" t="s">
        <v>1106</v>
      </c>
    </row>
    <row r="39" spans="1:14">
      <c r="A39" s="39">
        <v>38</v>
      </c>
      <c r="B39" t="s">
        <v>1075</v>
      </c>
      <c r="C39" t="s">
        <v>1185</v>
      </c>
      <c r="D39" t="s">
        <v>355</v>
      </c>
      <c r="E39" t="s">
        <v>355</v>
      </c>
      <c r="F39" s="47">
        <v>320.83</v>
      </c>
      <c r="G39" s="47">
        <v>126.39</v>
      </c>
      <c r="H39" s="47">
        <v>194.44</v>
      </c>
      <c r="I39" s="39">
        <v>1</v>
      </c>
      <c r="J39" s="39" t="s">
        <v>34</v>
      </c>
      <c r="K39" s="47" t="s">
        <v>966</v>
      </c>
      <c r="L39" s="47" t="s">
        <v>1186</v>
      </c>
      <c r="M39" s="47" t="s">
        <v>1083</v>
      </c>
      <c r="N39" s="47" t="s">
        <v>1084</v>
      </c>
    </row>
    <row r="40" spans="1:14">
      <c r="A40" s="39">
        <v>39</v>
      </c>
      <c r="B40" t="s">
        <v>1075</v>
      </c>
      <c r="C40" t="s">
        <v>1187</v>
      </c>
      <c r="D40" t="s">
        <v>355</v>
      </c>
      <c r="E40" t="s">
        <v>355</v>
      </c>
      <c r="F40" s="47">
        <v>581.86</v>
      </c>
      <c r="G40" s="47">
        <v>17.46</v>
      </c>
      <c r="H40" s="47">
        <v>564.4</v>
      </c>
      <c r="I40" s="39">
        <v>1</v>
      </c>
      <c r="J40" s="39" t="s">
        <v>34</v>
      </c>
      <c r="K40" s="47" t="s">
        <v>966</v>
      </c>
      <c r="L40" s="47"/>
      <c r="M40" s="47" t="s">
        <v>1102</v>
      </c>
      <c r="N40" s="47" t="s">
        <v>1103</v>
      </c>
    </row>
    <row r="41" spans="1:14">
      <c r="A41" s="39">
        <v>40</v>
      </c>
      <c r="B41" t="s">
        <v>1075</v>
      </c>
      <c r="C41" t="s">
        <v>1188</v>
      </c>
      <c r="D41" t="s">
        <v>1189</v>
      </c>
      <c r="E41" t="s">
        <v>1190</v>
      </c>
      <c r="F41" s="47">
        <v>635</v>
      </c>
      <c r="G41" s="47">
        <v>475.1</v>
      </c>
      <c r="H41" s="47">
        <v>159.9</v>
      </c>
      <c r="I41" s="39">
        <v>1</v>
      </c>
      <c r="J41" s="39" t="s">
        <v>34</v>
      </c>
      <c r="K41" s="47" t="s">
        <v>114</v>
      </c>
      <c r="L41" s="47"/>
      <c r="M41" s="47" t="s">
        <v>1102</v>
      </c>
      <c r="N41" s="47" t="s">
        <v>1103</v>
      </c>
    </row>
    <row r="42" spans="1:14">
      <c r="A42" s="39">
        <v>41</v>
      </c>
      <c r="B42" t="s">
        <v>1075</v>
      </c>
      <c r="C42" t="s">
        <v>1191</v>
      </c>
      <c r="D42" t="s">
        <v>313</v>
      </c>
      <c r="E42" t="s">
        <v>313</v>
      </c>
      <c r="F42" s="47">
        <v>566.87</v>
      </c>
      <c r="G42" s="47">
        <v>486.35</v>
      </c>
      <c r="H42" s="47">
        <v>80.52</v>
      </c>
      <c r="I42" s="39">
        <v>1</v>
      </c>
      <c r="J42" s="39" t="s">
        <v>61</v>
      </c>
      <c r="K42" s="47" t="s">
        <v>1192</v>
      </c>
      <c r="L42" s="47"/>
      <c r="M42" s="47" t="s">
        <v>1193</v>
      </c>
      <c r="N42" s="47" t="s">
        <v>1194</v>
      </c>
    </row>
    <row r="43" spans="1:14">
      <c r="A43" s="39">
        <v>42</v>
      </c>
      <c r="B43" t="s">
        <v>1075</v>
      </c>
      <c r="C43" t="s">
        <v>1195</v>
      </c>
      <c r="D43" t="s">
        <v>1196</v>
      </c>
      <c r="E43" t="s">
        <v>751</v>
      </c>
      <c r="F43" s="47">
        <v>5603.28</v>
      </c>
      <c r="G43" s="47">
        <v>168.1</v>
      </c>
      <c r="H43" s="47">
        <v>5435.18</v>
      </c>
      <c r="I43" s="39">
        <v>1</v>
      </c>
      <c r="J43" s="39" t="s">
        <v>70</v>
      </c>
      <c r="K43" s="47" t="s">
        <v>1197</v>
      </c>
      <c r="L43" s="47" t="s">
        <v>1198</v>
      </c>
      <c r="M43" s="47" t="s">
        <v>1105</v>
      </c>
      <c r="N43" s="47" t="s">
        <v>1106</v>
      </c>
    </row>
    <row r="44" spans="1:14">
      <c r="A44" s="39">
        <v>43</v>
      </c>
      <c r="B44" t="s">
        <v>1075</v>
      </c>
      <c r="C44" t="s">
        <v>1199</v>
      </c>
      <c r="D44" t="s">
        <v>329</v>
      </c>
      <c r="E44" t="s">
        <v>751</v>
      </c>
      <c r="F44" s="47">
        <v>3677.49</v>
      </c>
      <c r="G44" s="47">
        <v>110.32</v>
      </c>
      <c r="H44" s="47">
        <v>3567.17</v>
      </c>
      <c r="I44" s="39">
        <v>1</v>
      </c>
      <c r="J44" s="39" t="s">
        <v>70</v>
      </c>
      <c r="K44" s="47" t="s">
        <v>330</v>
      </c>
      <c r="L44" s="47" t="s">
        <v>1200</v>
      </c>
      <c r="M44" s="47" t="s">
        <v>1201</v>
      </c>
      <c r="N44" s="47" t="s">
        <v>1202</v>
      </c>
    </row>
    <row r="45" spans="1:14">
      <c r="A45" s="39">
        <v>44</v>
      </c>
      <c r="B45" t="s">
        <v>1075</v>
      </c>
      <c r="C45" t="s">
        <v>1203</v>
      </c>
      <c r="D45" t="s">
        <v>207</v>
      </c>
      <c r="E45" t="s">
        <v>751</v>
      </c>
      <c r="F45" s="47">
        <v>128.75</v>
      </c>
      <c r="G45" s="47">
        <v>3.86</v>
      </c>
      <c r="H45" s="47">
        <v>124.89</v>
      </c>
      <c r="I45" s="39">
        <v>1</v>
      </c>
      <c r="J45" s="39" t="s">
        <v>70</v>
      </c>
      <c r="K45" s="47" t="s">
        <v>1204</v>
      </c>
      <c r="L45" s="47" t="s">
        <v>1205</v>
      </c>
      <c r="M45" s="47" t="s">
        <v>1206</v>
      </c>
      <c r="N45" s="47" t="s">
        <v>1207</v>
      </c>
    </row>
    <row r="46" spans="1:14">
      <c r="A46" s="39">
        <v>45</v>
      </c>
      <c r="B46" t="s">
        <v>1075</v>
      </c>
      <c r="C46" t="s">
        <v>1208</v>
      </c>
      <c r="D46" t="s">
        <v>329</v>
      </c>
      <c r="E46" t="s">
        <v>751</v>
      </c>
      <c r="F46" s="47">
        <v>1394.75</v>
      </c>
      <c r="G46" s="47">
        <v>41.8399999999999</v>
      </c>
      <c r="H46" s="47">
        <v>1352.91</v>
      </c>
      <c r="I46" s="39">
        <v>1</v>
      </c>
      <c r="J46" s="39" t="s">
        <v>70</v>
      </c>
      <c r="K46" s="47" t="s">
        <v>1209</v>
      </c>
      <c r="L46" s="47" t="s">
        <v>1200</v>
      </c>
      <c r="M46" s="47" t="s">
        <v>1210</v>
      </c>
      <c r="N46" s="47" t="s">
        <v>1211</v>
      </c>
    </row>
    <row r="47" spans="1:14">
      <c r="A47" s="39">
        <v>46</v>
      </c>
      <c r="B47" t="s">
        <v>1075</v>
      </c>
      <c r="C47" t="s">
        <v>1212</v>
      </c>
      <c r="D47" t="s">
        <v>1213</v>
      </c>
      <c r="E47" t="s">
        <v>696</v>
      </c>
      <c r="F47" s="47">
        <v>288</v>
      </c>
      <c r="G47" s="47">
        <v>8.63999999999999</v>
      </c>
      <c r="H47" s="47">
        <v>279.36</v>
      </c>
      <c r="I47" s="39">
        <v>1</v>
      </c>
      <c r="J47" s="39" t="s">
        <v>70</v>
      </c>
      <c r="K47" s="47" t="s">
        <v>1214</v>
      </c>
      <c r="L47" s="47" t="s">
        <v>1215</v>
      </c>
      <c r="M47" s="47" t="s">
        <v>1216</v>
      </c>
      <c r="N47" s="47" t="s">
        <v>1217</v>
      </c>
    </row>
    <row r="48" spans="1:14">
      <c r="A48" s="39">
        <v>47</v>
      </c>
      <c r="B48" t="s">
        <v>1075</v>
      </c>
      <c r="C48" t="s">
        <v>1218</v>
      </c>
      <c r="D48" t="s">
        <v>1219</v>
      </c>
      <c r="E48" t="s">
        <v>696</v>
      </c>
      <c r="F48" s="47">
        <v>5654.13</v>
      </c>
      <c r="G48" s="47">
        <v>169.62</v>
      </c>
      <c r="H48" s="47">
        <v>5484.51</v>
      </c>
      <c r="I48" s="39">
        <v>1</v>
      </c>
      <c r="J48" s="39" t="s">
        <v>70</v>
      </c>
      <c r="K48" s="47" t="s">
        <v>1197</v>
      </c>
      <c r="L48" s="47" t="s">
        <v>1198</v>
      </c>
      <c r="M48" s="47" t="s">
        <v>1220</v>
      </c>
      <c r="N48" s="47" t="s">
        <v>1221</v>
      </c>
    </row>
    <row r="49" spans="1:14">
      <c r="A49" s="39">
        <v>48</v>
      </c>
      <c r="B49" t="s">
        <v>1075</v>
      </c>
      <c r="C49" t="s">
        <v>1222</v>
      </c>
      <c r="D49" t="s">
        <v>207</v>
      </c>
      <c r="E49" t="s">
        <v>696</v>
      </c>
      <c r="F49" s="47">
        <v>231.75</v>
      </c>
      <c r="G49" s="47">
        <v>6.94999999999999</v>
      </c>
      <c r="H49" s="47">
        <v>224.8</v>
      </c>
      <c r="I49" s="39">
        <v>1</v>
      </c>
      <c r="J49" s="39" t="s">
        <v>70</v>
      </c>
      <c r="K49" s="47" t="s">
        <v>1223</v>
      </c>
      <c r="L49" s="47" t="s">
        <v>1224</v>
      </c>
      <c r="M49" s="47" t="s">
        <v>1225</v>
      </c>
      <c r="N49" s="47" t="s">
        <v>1226</v>
      </c>
    </row>
    <row r="50" spans="1:14">
      <c r="A50" s="39">
        <v>49</v>
      </c>
      <c r="B50" t="s">
        <v>1075</v>
      </c>
      <c r="C50" t="s">
        <v>1227</v>
      </c>
      <c r="D50" t="s">
        <v>176</v>
      </c>
      <c r="E50" t="s">
        <v>696</v>
      </c>
      <c r="F50" s="47">
        <v>6956.97</v>
      </c>
      <c r="G50" s="47">
        <v>208.71</v>
      </c>
      <c r="H50" s="47">
        <v>6748.26</v>
      </c>
      <c r="I50" s="39">
        <v>1</v>
      </c>
      <c r="J50" s="39" t="s">
        <v>70</v>
      </c>
      <c r="K50" s="47" t="s">
        <v>178</v>
      </c>
      <c r="L50" s="47" t="s">
        <v>1228</v>
      </c>
      <c r="M50" s="47" t="s">
        <v>1229</v>
      </c>
      <c r="N50" s="47" t="s">
        <v>1230</v>
      </c>
    </row>
    <row r="51" spans="1:14">
      <c r="A51" s="39">
        <v>50</v>
      </c>
      <c r="B51" t="s">
        <v>1075</v>
      </c>
      <c r="C51" t="s">
        <v>1231</v>
      </c>
      <c r="D51" t="s">
        <v>176</v>
      </c>
      <c r="E51" t="s">
        <v>696</v>
      </c>
      <c r="F51" s="47">
        <v>5575.65</v>
      </c>
      <c r="G51" s="47">
        <v>167.27</v>
      </c>
      <c r="H51" s="47">
        <v>5408.38</v>
      </c>
      <c r="I51" s="39">
        <v>1</v>
      </c>
      <c r="J51" s="39" t="s">
        <v>70</v>
      </c>
      <c r="K51" s="47" t="s">
        <v>178</v>
      </c>
      <c r="L51" s="47" t="s">
        <v>1228</v>
      </c>
      <c r="M51" s="47" t="s">
        <v>1232</v>
      </c>
      <c r="N51" s="47" t="s">
        <v>1233</v>
      </c>
    </row>
    <row r="52" spans="1:14">
      <c r="A52" s="39">
        <v>51</v>
      </c>
      <c r="B52" t="s">
        <v>1075</v>
      </c>
      <c r="C52" t="s">
        <v>1234</v>
      </c>
      <c r="D52" t="s">
        <v>176</v>
      </c>
      <c r="E52" t="s">
        <v>696</v>
      </c>
      <c r="F52" s="47">
        <v>5575.65</v>
      </c>
      <c r="G52" s="47">
        <v>167.27</v>
      </c>
      <c r="H52" s="47">
        <v>5408.38</v>
      </c>
      <c r="I52" s="39">
        <v>1</v>
      </c>
      <c r="J52" s="39" t="s">
        <v>70</v>
      </c>
      <c r="K52" s="47" t="s">
        <v>178</v>
      </c>
      <c r="L52" s="47" t="s">
        <v>1228</v>
      </c>
      <c r="M52" s="47" t="s">
        <v>1235</v>
      </c>
      <c r="N52" s="47" t="s">
        <v>1236</v>
      </c>
    </row>
    <row r="53" spans="1:14">
      <c r="A53" s="39">
        <v>52</v>
      </c>
      <c r="B53" t="s">
        <v>1075</v>
      </c>
      <c r="C53" t="s">
        <v>1237</v>
      </c>
      <c r="D53" t="s">
        <v>207</v>
      </c>
      <c r="E53" t="s">
        <v>696</v>
      </c>
      <c r="F53" s="47">
        <v>2021.45</v>
      </c>
      <c r="G53" s="47">
        <v>60.6400000000001</v>
      </c>
      <c r="H53" s="47">
        <v>1960.81</v>
      </c>
      <c r="I53" s="39">
        <v>1</v>
      </c>
      <c r="J53" s="39" t="s">
        <v>70</v>
      </c>
      <c r="K53" s="47" t="s">
        <v>1238</v>
      </c>
      <c r="L53" s="47" t="s">
        <v>1239</v>
      </c>
      <c r="M53" s="47" t="s">
        <v>1240</v>
      </c>
      <c r="N53" s="47" t="s">
        <v>1241</v>
      </c>
    </row>
    <row r="54" spans="1:14">
      <c r="A54" s="39">
        <v>53</v>
      </c>
      <c r="B54" t="s">
        <v>1075</v>
      </c>
      <c r="C54" t="s">
        <v>1242</v>
      </c>
      <c r="D54" t="s">
        <v>1243</v>
      </c>
      <c r="E54" t="s">
        <v>696</v>
      </c>
      <c r="F54" s="47">
        <v>1287.69</v>
      </c>
      <c r="G54" s="47">
        <v>38.6300000000001</v>
      </c>
      <c r="H54" s="47">
        <v>1249.06</v>
      </c>
      <c r="I54" s="39">
        <v>1</v>
      </c>
      <c r="J54" s="39" t="s">
        <v>70</v>
      </c>
      <c r="K54" s="47" t="s">
        <v>1244</v>
      </c>
      <c r="L54" s="47" t="s">
        <v>1245</v>
      </c>
      <c r="M54" s="47" t="s">
        <v>1246</v>
      </c>
      <c r="N54" s="47" t="s">
        <v>1247</v>
      </c>
    </row>
    <row r="55" spans="1:14">
      <c r="A55" s="39">
        <v>54</v>
      </c>
      <c r="B55" t="s">
        <v>1075</v>
      </c>
      <c r="C55" t="s">
        <v>1248</v>
      </c>
      <c r="D55" t="s">
        <v>1243</v>
      </c>
      <c r="E55" t="s">
        <v>696</v>
      </c>
      <c r="F55" s="47">
        <v>1287.69</v>
      </c>
      <c r="G55" s="47">
        <v>38.6300000000001</v>
      </c>
      <c r="H55" s="47">
        <v>1249.06</v>
      </c>
      <c r="I55" s="39">
        <v>1</v>
      </c>
      <c r="J55" s="39" t="s">
        <v>70</v>
      </c>
      <c r="K55" s="47" t="s">
        <v>1244</v>
      </c>
      <c r="L55" s="47" t="s">
        <v>1245</v>
      </c>
      <c r="M55" s="47" t="s">
        <v>1246</v>
      </c>
      <c r="N55" s="47" t="s">
        <v>1247</v>
      </c>
    </row>
    <row r="56" spans="1:14">
      <c r="A56" s="39">
        <v>55</v>
      </c>
      <c r="B56" t="s">
        <v>1075</v>
      </c>
      <c r="C56" t="s">
        <v>1249</v>
      </c>
      <c r="D56" t="s">
        <v>1243</v>
      </c>
      <c r="E56" t="s">
        <v>696</v>
      </c>
      <c r="F56" s="47">
        <v>1287.69</v>
      </c>
      <c r="G56" s="47">
        <v>38.6300000000001</v>
      </c>
      <c r="H56" s="47">
        <v>1249.06</v>
      </c>
      <c r="I56" s="39">
        <v>1</v>
      </c>
      <c r="J56" s="39" t="s">
        <v>70</v>
      </c>
      <c r="K56" s="47" t="s">
        <v>1244</v>
      </c>
      <c r="L56" s="47" t="s">
        <v>1245</v>
      </c>
      <c r="M56" s="47" t="s">
        <v>1216</v>
      </c>
      <c r="N56" s="47" t="s">
        <v>1217</v>
      </c>
    </row>
    <row r="57" spans="1:14">
      <c r="A57" s="39">
        <v>56</v>
      </c>
      <c r="B57" t="s">
        <v>1075</v>
      </c>
      <c r="C57" t="s">
        <v>1250</v>
      </c>
      <c r="D57" t="s">
        <v>176</v>
      </c>
      <c r="E57" t="s">
        <v>696</v>
      </c>
      <c r="F57" s="47">
        <v>5839.05</v>
      </c>
      <c r="G57" s="47">
        <v>175.17</v>
      </c>
      <c r="H57" s="47">
        <v>5663.88</v>
      </c>
      <c r="I57" s="39">
        <v>1</v>
      </c>
      <c r="J57" s="39" t="s">
        <v>70</v>
      </c>
      <c r="K57" s="47" t="s">
        <v>178</v>
      </c>
      <c r="L57" s="47" t="s">
        <v>1198</v>
      </c>
      <c r="M57" s="47" t="s">
        <v>1251</v>
      </c>
      <c r="N57" s="47" t="s">
        <v>1252</v>
      </c>
    </row>
    <row r="58" spans="1:14">
      <c r="A58" s="39">
        <v>57</v>
      </c>
      <c r="B58" t="s">
        <v>1075</v>
      </c>
      <c r="C58" t="s">
        <v>1253</v>
      </c>
      <c r="D58" t="s">
        <v>176</v>
      </c>
      <c r="E58" t="s">
        <v>696</v>
      </c>
      <c r="F58" s="47">
        <v>6852.06</v>
      </c>
      <c r="G58" s="47">
        <v>205.56</v>
      </c>
      <c r="H58" s="47">
        <v>6646.5</v>
      </c>
      <c r="I58" s="39">
        <v>1</v>
      </c>
      <c r="J58" s="39" t="s">
        <v>70</v>
      </c>
      <c r="K58" s="47" t="s">
        <v>178</v>
      </c>
      <c r="L58" s="47" t="s">
        <v>1200</v>
      </c>
      <c r="M58" s="47" t="s">
        <v>1254</v>
      </c>
      <c r="N58" s="47" t="s">
        <v>1255</v>
      </c>
    </row>
    <row r="59" spans="1:14">
      <c r="A59" s="39">
        <v>58</v>
      </c>
      <c r="B59" t="s">
        <v>1075</v>
      </c>
      <c r="C59" t="s">
        <v>1256</v>
      </c>
      <c r="D59" t="s">
        <v>176</v>
      </c>
      <c r="E59" t="s">
        <v>696</v>
      </c>
      <c r="F59" s="47">
        <v>7203.74</v>
      </c>
      <c r="G59" s="47">
        <v>216.11</v>
      </c>
      <c r="H59" s="47">
        <v>6987.63</v>
      </c>
      <c r="I59" s="39">
        <v>1</v>
      </c>
      <c r="J59" s="39" t="s">
        <v>70</v>
      </c>
      <c r="K59" s="47" t="s">
        <v>178</v>
      </c>
      <c r="L59" s="47" t="s">
        <v>1200</v>
      </c>
      <c r="M59" s="47" t="s">
        <v>1257</v>
      </c>
      <c r="N59" s="47" t="s">
        <v>1258</v>
      </c>
    </row>
    <row r="60" spans="1:14">
      <c r="A60" s="39">
        <v>59</v>
      </c>
      <c r="B60" t="s">
        <v>1075</v>
      </c>
      <c r="C60" t="s">
        <v>1259</v>
      </c>
      <c r="D60" t="s">
        <v>176</v>
      </c>
      <c r="E60" t="s">
        <v>696</v>
      </c>
      <c r="F60" s="47">
        <v>7038.69</v>
      </c>
      <c r="G60" s="47">
        <v>211.16</v>
      </c>
      <c r="H60" s="47">
        <v>6827.53</v>
      </c>
      <c r="I60" s="39">
        <v>1</v>
      </c>
      <c r="J60" s="39" t="s">
        <v>70</v>
      </c>
      <c r="K60" s="47" t="s">
        <v>178</v>
      </c>
      <c r="L60" s="47" t="s">
        <v>1200</v>
      </c>
      <c r="M60" s="47" t="s">
        <v>1260</v>
      </c>
      <c r="N60" s="47" t="s">
        <v>1261</v>
      </c>
    </row>
    <row r="61" spans="1:14">
      <c r="A61" s="39">
        <v>60</v>
      </c>
      <c r="B61" t="s">
        <v>1075</v>
      </c>
      <c r="C61" t="s">
        <v>1262</v>
      </c>
      <c r="D61" t="s">
        <v>176</v>
      </c>
      <c r="E61" t="s">
        <v>696</v>
      </c>
      <c r="F61" s="47">
        <v>7114.27</v>
      </c>
      <c r="G61" s="47">
        <v>213.43</v>
      </c>
      <c r="H61" s="47">
        <v>6900.84</v>
      </c>
      <c r="I61" s="39">
        <v>1</v>
      </c>
      <c r="J61" s="39" t="s">
        <v>70</v>
      </c>
      <c r="K61" s="47" t="s">
        <v>178</v>
      </c>
      <c r="L61" s="47" t="s">
        <v>1200</v>
      </c>
      <c r="M61" s="47" t="s">
        <v>1263</v>
      </c>
      <c r="N61" s="47" t="s">
        <v>1264</v>
      </c>
    </row>
    <row r="62" spans="1:14">
      <c r="A62" s="39">
        <v>61</v>
      </c>
      <c r="B62" t="s">
        <v>1075</v>
      </c>
      <c r="C62" t="s">
        <v>1265</v>
      </c>
      <c r="D62" t="s">
        <v>176</v>
      </c>
      <c r="E62" t="s">
        <v>696</v>
      </c>
      <c r="F62" s="47">
        <v>6483.39</v>
      </c>
      <c r="G62" s="47">
        <v>194.5</v>
      </c>
      <c r="H62" s="47">
        <v>6288.89</v>
      </c>
      <c r="I62" s="39">
        <v>1</v>
      </c>
      <c r="J62" s="39" t="s">
        <v>70</v>
      </c>
      <c r="K62" s="47" t="s">
        <v>178</v>
      </c>
      <c r="L62" s="47" t="s">
        <v>1200</v>
      </c>
      <c r="M62" s="47" t="s">
        <v>1266</v>
      </c>
      <c r="N62" s="47" t="s">
        <v>1267</v>
      </c>
    </row>
    <row r="63" spans="1:14">
      <c r="A63" s="39">
        <v>62</v>
      </c>
      <c r="B63" t="s">
        <v>1075</v>
      </c>
      <c r="C63" t="s">
        <v>1268</v>
      </c>
      <c r="D63" t="s">
        <v>207</v>
      </c>
      <c r="E63" t="s">
        <v>696</v>
      </c>
      <c r="F63" s="47">
        <v>154.5</v>
      </c>
      <c r="G63" s="47">
        <v>4.63999999999999</v>
      </c>
      <c r="H63" s="47">
        <v>149.86</v>
      </c>
      <c r="I63" s="39">
        <v>1</v>
      </c>
      <c r="J63" s="39" t="s">
        <v>70</v>
      </c>
      <c r="K63" s="47" t="s">
        <v>729</v>
      </c>
      <c r="L63" s="47" t="s">
        <v>1205</v>
      </c>
      <c r="M63" s="47" t="s">
        <v>1269</v>
      </c>
      <c r="N63" s="47" t="s">
        <v>1270</v>
      </c>
    </row>
    <row r="64" spans="1:14">
      <c r="A64" s="39">
        <v>63</v>
      </c>
      <c r="B64" t="s">
        <v>1075</v>
      </c>
      <c r="C64" t="s">
        <v>1271</v>
      </c>
      <c r="D64" t="s">
        <v>207</v>
      </c>
      <c r="E64" t="s">
        <v>696</v>
      </c>
      <c r="F64" s="47">
        <v>231.75</v>
      </c>
      <c r="G64" s="47">
        <v>6.94999999999999</v>
      </c>
      <c r="H64" s="47">
        <v>224.8</v>
      </c>
      <c r="I64" s="39">
        <v>1</v>
      </c>
      <c r="J64" s="39" t="s">
        <v>70</v>
      </c>
      <c r="K64" s="47" t="s">
        <v>1223</v>
      </c>
      <c r="L64" s="47" t="s">
        <v>1224</v>
      </c>
      <c r="M64" s="47" t="s">
        <v>1272</v>
      </c>
      <c r="N64" s="47" t="s">
        <v>1273</v>
      </c>
    </row>
    <row r="65" spans="1:14">
      <c r="A65" s="39">
        <v>64</v>
      </c>
      <c r="B65" t="s">
        <v>1075</v>
      </c>
      <c r="C65" t="s">
        <v>1274</v>
      </c>
      <c r="D65" t="s">
        <v>207</v>
      </c>
      <c r="E65" t="s">
        <v>696</v>
      </c>
      <c r="F65" s="47">
        <v>4559.49</v>
      </c>
      <c r="G65" s="47">
        <v>136.78</v>
      </c>
      <c r="H65" s="47">
        <v>4422.71</v>
      </c>
      <c r="I65" s="39">
        <v>1</v>
      </c>
      <c r="J65" s="39" t="s">
        <v>70</v>
      </c>
      <c r="K65" s="47" t="s">
        <v>712</v>
      </c>
      <c r="L65" s="47" t="s">
        <v>1205</v>
      </c>
      <c r="M65" s="47" t="s">
        <v>1275</v>
      </c>
      <c r="N65" s="47" t="s">
        <v>1276</v>
      </c>
    </row>
    <row r="66" spans="1:14">
      <c r="A66" s="39">
        <v>65</v>
      </c>
      <c r="B66" t="s">
        <v>1075</v>
      </c>
      <c r="C66" t="s">
        <v>1277</v>
      </c>
      <c r="D66" t="s">
        <v>1278</v>
      </c>
      <c r="E66" t="s">
        <v>696</v>
      </c>
      <c r="F66" s="47">
        <v>174</v>
      </c>
      <c r="G66" s="47">
        <v>5.22</v>
      </c>
      <c r="H66" s="47">
        <v>168.78</v>
      </c>
      <c r="I66" s="39">
        <v>1</v>
      </c>
      <c r="J66" s="39" t="s">
        <v>70</v>
      </c>
      <c r="K66" s="47" t="s">
        <v>1279</v>
      </c>
      <c r="L66" s="47" t="s">
        <v>1280</v>
      </c>
      <c r="M66" s="47" t="s">
        <v>1281</v>
      </c>
      <c r="N66" s="47" t="s">
        <v>1282</v>
      </c>
    </row>
    <row r="67" spans="1:14">
      <c r="A67" s="39">
        <v>66</v>
      </c>
      <c r="B67" t="s">
        <v>1075</v>
      </c>
      <c r="C67" t="s">
        <v>1283</v>
      </c>
      <c r="D67" t="s">
        <v>1284</v>
      </c>
      <c r="E67" t="s">
        <v>696</v>
      </c>
      <c r="F67" s="47">
        <v>174</v>
      </c>
      <c r="G67" s="47">
        <v>5.22</v>
      </c>
      <c r="H67" s="47">
        <v>168.78</v>
      </c>
      <c r="I67" s="39">
        <v>1</v>
      </c>
      <c r="J67" s="39" t="s">
        <v>70</v>
      </c>
      <c r="K67" s="47" t="s">
        <v>1279</v>
      </c>
      <c r="L67" s="47" t="s">
        <v>1280</v>
      </c>
      <c r="M67" s="47" t="s">
        <v>1281</v>
      </c>
      <c r="N67" s="47" t="s">
        <v>1282</v>
      </c>
    </row>
    <row r="68" spans="1:14">
      <c r="A68" s="39">
        <v>67</v>
      </c>
      <c r="B68" t="s">
        <v>1075</v>
      </c>
      <c r="C68" t="s">
        <v>1285</v>
      </c>
      <c r="D68" t="s">
        <v>207</v>
      </c>
      <c r="E68" t="s">
        <v>696</v>
      </c>
      <c r="F68" s="47">
        <v>231.75</v>
      </c>
      <c r="G68" s="47">
        <v>6.95</v>
      </c>
      <c r="H68" s="47">
        <v>224.8</v>
      </c>
      <c r="I68" s="39">
        <v>1</v>
      </c>
      <c r="J68" s="39" t="s">
        <v>70</v>
      </c>
      <c r="K68" s="47" t="s">
        <v>1286</v>
      </c>
      <c r="L68" s="47" t="s">
        <v>1205</v>
      </c>
      <c r="M68" s="47" t="s">
        <v>1113</v>
      </c>
      <c r="N68" s="47" t="s">
        <v>1114</v>
      </c>
    </row>
    <row r="69" spans="1:14">
      <c r="A69" s="39">
        <v>68</v>
      </c>
      <c r="B69" t="s">
        <v>1075</v>
      </c>
      <c r="C69" t="s">
        <v>1287</v>
      </c>
      <c r="D69" t="s">
        <v>176</v>
      </c>
      <c r="E69" t="s">
        <v>696</v>
      </c>
      <c r="F69" s="47">
        <v>6688.12</v>
      </c>
      <c r="G69" s="47">
        <v>200.64</v>
      </c>
      <c r="H69" s="47">
        <v>6487.48</v>
      </c>
      <c r="I69" s="39">
        <v>1</v>
      </c>
      <c r="J69" s="39" t="s">
        <v>70</v>
      </c>
      <c r="K69" s="47" t="s">
        <v>178</v>
      </c>
      <c r="L69" s="47" t="s">
        <v>1288</v>
      </c>
      <c r="M69" s="47" t="s">
        <v>1083</v>
      </c>
      <c r="N69" s="47" t="s">
        <v>1084</v>
      </c>
    </row>
    <row r="70" spans="1:14">
      <c r="A70" s="39">
        <v>69</v>
      </c>
      <c r="B70" t="s">
        <v>1075</v>
      </c>
      <c r="C70" t="s">
        <v>1289</v>
      </c>
      <c r="D70" t="s">
        <v>207</v>
      </c>
      <c r="E70" t="s">
        <v>696</v>
      </c>
      <c r="F70" s="47">
        <v>206</v>
      </c>
      <c r="G70" s="47">
        <v>6.18000000000001</v>
      </c>
      <c r="H70" s="47">
        <v>199.82</v>
      </c>
      <c r="I70" s="39">
        <v>1</v>
      </c>
      <c r="J70" s="39" t="s">
        <v>70</v>
      </c>
      <c r="K70" s="47" t="s">
        <v>729</v>
      </c>
      <c r="L70" s="47" t="s">
        <v>1205</v>
      </c>
      <c r="M70" s="47" t="s">
        <v>1290</v>
      </c>
      <c r="N70" s="47" t="s">
        <v>1291</v>
      </c>
    </row>
    <row r="71" spans="1:14">
      <c r="A71" s="39">
        <v>70</v>
      </c>
      <c r="B71" t="s">
        <v>1075</v>
      </c>
      <c r="C71" t="s">
        <v>1292</v>
      </c>
      <c r="D71" t="s">
        <v>207</v>
      </c>
      <c r="E71" t="s">
        <v>696</v>
      </c>
      <c r="F71" s="47">
        <v>206</v>
      </c>
      <c r="G71" s="47">
        <v>6.18000000000001</v>
      </c>
      <c r="H71" s="47">
        <v>199.82</v>
      </c>
      <c r="I71" s="39">
        <v>1</v>
      </c>
      <c r="J71" s="39" t="s">
        <v>70</v>
      </c>
      <c r="K71" s="47" t="s">
        <v>1223</v>
      </c>
      <c r="L71" s="47" t="s">
        <v>1224</v>
      </c>
      <c r="M71" s="47" t="s">
        <v>1290</v>
      </c>
      <c r="N71" s="47" t="s">
        <v>1291</v>
      </c>
    </row>
    <row r="72" spans="1:14">
      <c r="A72" s="39">
        <v>71</v>
      </c>
      <c r="B72" t="s">
        <v>1075</v>
      </c>
      <c r="C72" t="s">
        <v>1293</v>
      </c>
      <c r="D72" t="s">
        <v>176</v>
      </c>
      <c r="E72" t="s">
        <v>696</v>
      </c>
      <c r="F72" s="47">
        <v>5575.65</v>
      </c>
      <c r="G72" s="47">
        <v>167.27</v>
      </c>
      <c r="H72" s="47">
        <v>5408.38</v>
      </c>
      <c r="I72" s="39">
        <v>1</v>
      </c>
      <c r="J72" s="39" t="s">
        <v>70</v>
      </c>
      <c r="K72" s="47" t="s">
        <v>178</v>
      </c>
      <c r="L72" s="47" t="s">
        <v>1228</v>
      </c>
      <c r="M72" s="47" t="s">
        <v>1294</v>
      </c>
      <c r="N72" s="47" t="s">
        <v>1295</v>
      </c>
    </row>
    <row r="73" spans="1:14">
      <c r="A73" s="39">
        <v>72</v>
      </c>
      <c r="B73" t="s">
        <v>1075</v>
      </c>
      <c r="C73" t="s">
        <v>1296</v>
      </c>
      <c r="D73" t="s">
        <v>176</v>
      </c>
      <c r="E73" t="s">
        <v>696</v>
      </c>
      <c r="F73" s="47">
        <v>7038.69</v>
      </c>
      <c r="G73" s="47">
        <v>211.16</v>
      </c>
      <c r="H73" s="47">
        <v>6827.53</v>
      </c>
      <c r="I73" s="39">
        <v>1</v>
      </c>
      <c r="J73" s="39" t="s">
        <v>70</v>
      </c>
      <c r="K73" s="47" t="s">
        <v>178</v>
      </c>
      <c r="L73" s="47" t="s">
        <v>1200</v>
      </c>
      <c r="M73" s="47" t="s">
        <v>1297</v>
      </c>
      <c r="N73" s="47" t="s">
        <v>1298</v>
      </c>
    </row>
    <row r="74" spans="1:14">
      <c r="A74" s="39">
        <v>73</v>
      </c>
      <c r="B74" t="s">
        <v>1075</v>
      </c>
      <c r="C74" t="s">
        <v>1299</v>
      </c>
      <c r="D74" t="s">
        <v>177</v>
      </c>
      <c r="E74" t="s">
        <v>696</v>
      </c>
      <c r="F74" s="47">
        <v>6014.19</v>
      </c>
      <c r="G74" s="47">
        <v>180.429999999999</v>
      </c>
      <c r="H74" s="47">
        <v>5833.76</v>
      </c>
      <c r="I74" s="39">
        <v>1</v>
      </c>
      <c r="J74" s="39" t="s">
        <v>70</v>
      </c>
      <c r="K74" s="47" t="s">
        <v>177</v>
      </c>
      <c r="L74" s="47" t="s">
        <v>1300</v>
      </c>
      <c r="M74" s="47" t="s">
        <v>1301</v>
      </c>
      <c r="N74" s="47" t="s">
        <v>1302</v>
      </c>
    </row>
    <row r="75" spans="1:14">
      <c r="A75" s="39">
        <v>74</v>
      </c>
      <c r="B75" t="s">
        <v>1075</v>
      </c>
      <c r="C75" t="s">
        <v>1303</v>
      </c>
      <c r="D75" t="s">
        <v>1304</v>
      </c>
      <c r="E75" t="s">
        <v>696</v>
      </c>
      <c r="F75" s="47">
        <v>6473.76</v>
      </c>
      <c r="G75" s="47">
        <v>194.21</v>
      </c>
      <c r="H75" s="47">
        <v>6279.55</v>
      </c>
      <c r="I75" s="39">
        <v>1</v>
      </c>
      <c r="J75" s="39" t="s">
        <v>70</v>
      </c>
      <c r="K75" s="47" t="s">
        <v>1197</v>
      </c>
      <c r="L75" s="47" t="s">
        <v>1300</v>
      </c>
      <c r="M75" s="47" t="s">
        <v>1305</v>
      </c>
      <c r="N75" s="47" t="s">
        <v>1306</v>
      </c>
    </row>
    <row r="76" spans="1:14">
      <c r="A76" s="39">
        <v>75</v>
      </c>
      <c r="B76" t="s">
        <v>1075</v>
      </c>
      <c r="C76" t="s">
        <v>1307</v>
      </c>
      <c r="D76" t="s">
        <v>207</v>
      </c>
      <c r="E76" t="s">
        <v>696</v>
      </c>
      <c r="F76" s="47">
        <v>206</v>
      </c>
      <c r="G76" s="47">
        <v>6.18000000000001</v>
      </c>
      <c r="H76" s="47">
        <v>199.82</v>
      </c>
      <c r="I76" s="39">
        <v>1</v>
      </c>
      <c r="J76" s="39" t="s">
        <v>70</v>
      </c>
      <c r="K76" s="47" t="s">
        <v>729</v>
      </c>
      <c r="L76" s="47" t="s">
        <v>1205</v>
      </c>
      <c r="M76" s="47" t="s">
        <v>1290</v>
      </c>
      <c r="N76" s="47" t="s">
        <v>1291</v>
      </c>
    </row>
    <row r="77" spans="1:14">
      <c r="A77" s="39">
        <v>76</v>
      </c>
      <c r="B77" t="s">
        <v>1075</v>
      </c>
      <c r="C77" t="s">
        <v>1308</v>
      </c>
      <c r="D77" t="s">
        <v>207</v>
      </c>
      <c r="E77" t="s">
        <v>711</v>
      </c>
      <c r="F77" s="47">
        <v>4703.15</v>
      </c>
      <c r="G77" s="47">
        <v>141.089999999999</v>
      </c>
      <c r="H77" s="47">
        <v>4562.06</v>
      </c>
      <c r="I77" s="39">
        <v>1</v>
      </c>
      <c r="J77" s="39" t="s">
        <v>70</v>
      </c>
      <c r="K77" s="47" t="s">
        <v>1309</v>
      </c>
      <c r="L77" s="47" t="s">
        <v>1310</v>
      </c>
      <c r="M77" s="47" t="s">
        <v>1311</v>
      </c>
      <c r="N77" s="47" t="s">
        <v>1312</v>
      </c>
    </row>
    <row r="78" spans="1:14">
      <c r="A78" s="39">
        <v>77</v>
      </c>
      <c r="B78" t="s">
        <v>1075</v>
      </c>
      <c r="C78" t="s">
        <v>1313</v>
      </c>
      <c r="D78" t="s">
        <v>207</v>
      </c>
      <c r="E78" t="s">
        <v>711</v>
      </c>
      <c r="F78" s="47">
        <v>4703.15</v>
      </c>
      <c r="G78" s="47">
        <v>141.089999999999</v>
      </c>
      <c r="H78" s="47">
        <v>4562.06</v>
      </c>
      <c r="I78" s="39">
        <v>1</v>
      </c>
      <c r="J78" s="39" t="s">
        <v>70</v>
      </c>
      <c r="K78" s="47" t="s">
        <v>1309</v>
      </c>
      <c r="L78" s="47" t="s">
        <v>1310</v>
      </c>
      <c r="M78" s="47" t="s">
        <v>1314</v>
      </c>
      <c r="N78" s="47" t="s">
        <v>1315</v>
      </c>
    </row>
    <row r="79" spans="1:14">
      <c r="A79" s="39">
        <v>78</v>
      </c>
      <c r="B79" t="s">
        <v>1075</v>
      </c>
      <c r="C79" t="s">
        <v>1316</v>
      </c>
      <c r="D79" t="s">
        <v>1317</v>
      </c>
      <c r="E79" t="s">
        <v>711</v>
      </c>
      <c r="F79" s="47">
        <v>432.08</v>
      </c>
      <c r="G79" s="47">
        <v>12.96</v>
      </c>
      <c r="H79" s="47">
        <v>419.12</v>
      </c>
      <c r="I79" s="39">
        <v>1</v>
      </c>
      <c r="J79" s="39" t="s">
        <v>70</v>
      </c>
      <c r="K79" s="47" t="s">
        <v>1318</v>
      </c>
      <c r="L79" s="47" t="s">
        <v>1319</v>
      </c>
      <c r="M79" s="47" t="s">
        <v>1320</v>
      </c>
      <c r="N79" s="47" t="s">
        <v>1321</v>
      </c>
    </row>
    <row r="80" spans="1:14">
      <c r="A80" s="39">
        <v>79</v>
      </c>
      <c r="B80" t="s">
        <v>1075</v>
      </c>
      <c r="C80" t="s">
        <v>1322</v>
      </c>
      <c r="D80" t="s">
        <v>207</v>
      </c>
      <c r="E80" t="s">
        <v>711</v>
      </c>
      <c r="F80" s="47">
        <v>4703.15</v>
      </c>
      <c r="G80" s="47">
        <v>141.089999999999</v>
      </c>
      <c r="H80" s="47">
        <v>4562.06</v>
      </c>
      <c r="I80" s="39">
        <v>1</v>
      </c>
      <c r="J80" s="39" t="s">
        <v>70</v>
      </c>
      <c r="K80" s="47" t="s">
        <v>1309</v>
      </c>
      <c r="L80" s="47" t="s">
        <v>1310</v>
      </c>
      <c r="M80" s="47" t="s">
        <v>1210</v>
      </c>
      <c r="N80" s="47" t="s">
        <v>1211</v>
      </c>
    </row>
    <row r="81" spans="1:14">
      <c r="A81" s="39">
        <v>80</v>
      </c>
      <c r="B81" t="s">
        <v>1075</v>
      </c>
      <c r="C81" t="s">
        <v>1323</v>
      </c>
      <c r="D81" t="s">
        <v>207</v>
      </c>
      <c r="E81" t="s">
        <v>711</v>
      </c>
      <c r="F81" s="47">
        <v>4117.08</v>
      </c>
      <c r="G81" s="47">
        <v>123.51</v>
      </c>
      <c r="H81" s="47">
        <v>3993.57</v>
      </c>
      <c r="I81" s="39">
        <v>1</v>
      </c>
      <c r="J81" s="39" t="s">
        <v>70</v>
      </c>
      <c r="K81" s="47" t="s">
        <v>1309</v>
      </c>
      <c r="L81" s="47" t="s">
        <v>1310</v>
      </c>
      <c r="M81" s="47" t="s">
        <v>1324</v>
      </c>
      <c r="N81" s="47" t="s">
        <v>1325</v>
      </c>
    </row>
    <row r="82" spans="1:14">
      <c r="A82" s="39">
        <v>81</v>
      </c>
      <c r="B82" t="s">
        <v>1075</v>
      </c>
      <c r="C82" t="s">
        <v>1326</v>
      </c>
      <c r="D82" t="s">
        <v>1327</v>
      </c>
      <c r="E82" t="s">
        <v>1327</v>
      </c>
      <c r="F82" s="47">
        <v>945.3</v>
      </c>
      <c r="G82" s="47">
        <v>28.36</v>
      </c>
      <c r="H82" s="47">
        <v>916.94</v>
      </c>
      <c r="I82" s="39">
        <v>1</v>
      </c>
      <c r="J82" s="39" t="s">
        <v>108</v>
      </c>
      <c r="K82" s="47" t="s">
        <v>1328</v>
      </c>
      <c r="L82" s="47" t="s">
        <v>1329</v>
      </c>
      <c r="M82" s="47" t="s">
        <v>1078</v>
      </c>
      <c r="N82" s="47" t="s">
        <v>1079</v>
      </c>
    </row>
    <row r="83" spans="1:14">
      <c r="A83" s="39">
        <v>82</v>
      </c>
      <c r="B83" t="s">
        <v>1075</v>
      </c>
      <c r="C83" t="s">
        <v>1330</v>
      </c>
      <c r="D83" t="s">
        <v>1327</v>
      </c>
      <c r="E83" t="s">
        <v>1327</v>
      </c>
      <c r="F83" s="47">
        <v>1318.06</v>
      </c>
      <c r="G83" s="47">
        <v>39.54</v>
      </c>
      <c r="H83" s="47">
        <v>1278.52</v>
      </c>
      <c r="I83" s="39">
        <v>1</v>
      </c>
      <c r="J83" s="39" t="s">
        <v>108</v>
      </c>
      <c r="K83" s="47" t="s">
        <v>1328</v>
      </c>
      <c r="L83" s="47" t="s">
        <v>1329</v>
      </c>
      <c r="M83" s="47" t="s">
        <v>1113</v>
      </c>
      <c r="N83" s="47" t="s">
        <v>1114</v>
      </c>
    </row>
    <row r="84" spans="1:14">
      <c r="A84" s="39">
        <v>83</v>
      </c>
      <c r="B84" t="s">
        <v>1075</v>
      </c>
      <c r="C84" t="s">
        <v>1331</v>
      </c>
      <c r="D84" t="s">
        <v>1327</v>
      </c>
      <c r="E84" t="s">
        <v>1327</v>
      </c>
      <c r="F84" s="47">
        <v>2060.89</v>
      </c>
      <c r="G84" s="47">
        <v>61.83</v>
      </c>
      <c r="H84" s="47">
        <v>1999.06</v>
      </c>
      <c r="I84" s="39">
        <v>1</v>
      </c>
      <c r="J84" s="39" t="s">
        <v>108</v>
      </c>
      <c r="K84" s="47" t="s">
        <v>1328</v>
      </c>
      <c r="L84" s="47" t="s">
        <v>1329</v>
      </c>
      <c r="M84" s="47" t="s">
        <v>1118</v>
      </c>
      <c r="N84" s="47" t="s">
        <v>1119</v>
      </c>
    </row>
    <row r="85" spans="1:14">
      <c r="A85" s="39">
        <v>84</v>
      </c>
      <c r="B85" t="s">
        <v>1075</v>
      </c>
      <c r="C85" t="s">
        <v>1332</v>
      </c>
      <c r="D85" t="s">
        <v>1327</v>
      </c>
      <c r="E85" t="s">
        <v>1327</v>
      </c>
      <c r="F85" s="47">
        <v>4220.56</v>
      </c>
      <c r="G85" s="47">
        <v>126.62</v>
      </c>
      <c r="H85" s="47">
        <v>4093.94</v>
      </c>
      <c r="I85" s="39">
        <v>1</v>
      </c>
      <c r="J85" s="39" t="s">
        <v>108</v>
      </c>
      <c r="K85" s="47" t="s">
        <v>1333</v>
      </c>
      <c r="L85" s="47" t="s">
        <v>1334</v>
      </c>
      <c r="M85" s="47" t="s">
        <v>1083</v>
      </c>
      <c r="N85" s="47" t="s">
        <v>1084</v>
      </c>
    </row>
    <row r="86" spans="1:14">
      <c r="A86" s="39">
        <v>85</v>
      </c>
      <c r="B86" t="s">
        <v>1075</v>
      </c>
      <c r="C86" t="s">
        <v>1335</v>
      </c>
      <c r="D86" t="s">
        <v>1327</v>
      </c>
      <c r="E86" t="s">
        <v>1327</v>
      </c>
      <c r="F86" s="47">
        <v>1180.64</v>
      </c>
      <c r="G86" s="47">
        <v>35.42</v>
      </c>
      <c r="H86" s="47">
        <v>1145.22</v>
      </c>
      <c r="I86" s="39">
        <v>1</v>
      </c>
      <c r="J86" s="39" t="s">
        <v>108</v>
      </c>
      <c r="K86" s="47" t="s">
        <v>1333</v>
      </c>
      <c r="L86" s="47" t="s">
        <v>1334</v>
      </c>
      <c r="M86" s="47" t="s">
        <v>1109</v>
      </c>
      <c r="N86" s="47" t="s">
        <v>1110</v>
      </c>
    </row>
    <row r="87" spans="1:14">
      <c r="A87" s="39">
        <v>86</v>
      </c>
      <c r="B87" t="s">
        <v>1075</v>
      </c>
      <c r="C87" t="s">
        <v>1336</v>
      </c>
      <c r="D87" t="s">
        <v>1337</v>
      </c>
      <c r="E87" t="s">
        <v>103</v>
      </c>
      <c r="F87" s="47">
        <v>5281.16</v>
      </c>
      <c r="G87" s="47">
        <v>158.43</v>
      </c>
      <c r="H87" s="47">
        <v>5122.73</v>
      </c>
      <c r="I87" s="39">
        <v>1</v>
      </c>
      <c r="J87" s="39" t="s">
        <v>108</v>
      </c>
      <c r="K87" s="47" t="s">
        <v>1338</v>
      </c>
      <c r="L87" s="47" t="s">
        <v>1339</v>
      </c>
      <c r="M87" s="47" t="s">
        <v>1105</v>
      </c>
      <c r="N87" s="47" t="s">
        <v>1106</v>
      </c>
    </row>
    <row r="88" spans="1:14">
      <c r="A88" s="39">
        <v>87</v>
      </c>
      <c r="B88" t="s">
        <v>1075</v>
      </c>
      <c r="C88" t="s">
        <v>1340</v>
      </c>
      <c r="D88" t="s">
        <v>1341</v>
      </c>
      <c r="E88" t="s">
        <v>103</v>
      </c>
      <c r="F88" s="47">
        <v>4706.3</v>
      </c>
      <c r="G88" s="47">
        <v>141.19</v>
      </c>
      <c r="H88" s="47">
        <v>4565.11</v>
      </c>
      <c r="I88" s="39">
        <v>1</v>
      </c>
      <c r="J88" s="39" t="s">
        <v>108</v>
      </c>
      <c r="K88" s="47" t="s">
        <v>1342</v>
      </c>
      <c r="L88" s="47" t="s">
        <v>1343</v>
      </c>
      <c r="M88" s="47" t="s">
        <v>1344</v>
      </c>
      <c r="N88" s="47" t="s">
        <v>1345</v>
      </c>
    </row>
    <row r="89" spans="1:14">
      <c r="A89" s="39">
        <v>88</v>
      </c>
      <c r="B89" t="s">
        <v>1075</v>
      </c>
      <c r="C89" t="s">
        <v>1346</v>
      </c>
      <c r="D89" t="s">
        <v>103</v>
      </c>
      <c r="E89" t="s">
        <v>103</v>
      </c>
      <c r="F89" s="47">
        <v>3084.1</v>
      </c>
      <c r="G89" s="47">
        <v>92.52</v>
      </c>
      <c r="H89" s="47">
        <v>2991.58</v>
      </c>
      <c r="I89" s="39">
        <v>1</v>
      </c>
      <c r="J89" s="39" t="s">
        <v>108</v>
      </c>
      <c r="K89" s="47" t="s">
        <v>1347</v>
      </c>
      <c r="L89" s="47" t="s">
        <v>1348</v>
      </c>
      <c r="M89" s="47" t="s">
        <v>1102</v>
      </c>
      <c r="N89" s="47" t="s">
        <v>1103</v>
      </c>
    </row>
    <row r="90" spans="1:14">
      <c r="A90" s="39">
        <v>89</v>
      </c>
      <c r="B90" t="s">
        <v>1075</v>
      </c>
      <c r="C90" t="s">
        <v>1349</v>
      </c>
      <c r="D90" t="s">
        <v>501</v>
      </c>
      <c r="E90" t="s">
        <v>52</v>
      </c>
      <c r="F90" s="47">
        <v>5493.49</v>
      </c>
      <c r="G90" s="47">
        <v>164.8</v>
      </c>
      <c r="H90" s="47">
        <v>5328.69</v>
      </c>
      <c r="I90" s="39">
        <v>1</v>
      </c>
      <c r="J90" s="39" t="s">
        <v>64</v>
      </c>
      <c r="K90" s="47" t="s">
        <v>1350</v>
      </c>
      <c r="L90" s="47" t="s">
        <v>1351</v>
      </c>
      <c r="M90" s="47" t="s">
        <v>1352</v>
      </c>
      <c r="N90" s="47" t="s">
        <v>1353</v>
      </c>
    </row>
    <row r="91" spans="1:14">
      <c r="A91" s="39">
        <v>90</v>
      </c>
      <c r="B91" t="s">
        <v>1075</v>
      </c>
      <c r="C91" t="s">
        <v>1354</v>
      </c>
      <c r="D91" t="s">
        <v>1355</v>
      </c>
      <c r="E91" t="s">
        <v>52</v>
      </c>
      <c r="F91" s="47">
        <v>4467.49</v>
      </c>
      <c r="G91" s="47">
        <v>134.02</v>
      </c>
      <c r="H91" s="47">
        <v>4333.47</v>
      </c>
      <c r="I91" s="39">
        <v>1</v>
      </c>
      <c r="J91" s="39" t="s">
        <v>64</v>
      </c>
      <c r="K91" s="47" t="s">
        <v>501</v>
      </c>
      <c r="L91" s="47" t="s">
        <v>1356</v>
      </c>
      <c r="M91" s="47" t="s">
        <v>1357</v>
      </c>
      <c r="N91" s="47" t="s">
        <v>1358</v>
      </c>
    </row>
    <row r="92" spans="1:14">
      <c r="A92" s="39">
        <v>91</v>
      </c>
      <c r="B92" t="s">
        <v>1075</v>
      </c>
      <c r="C92" t="s">
        <v>1359</v>
      </c>
      <c r="D92" t="s">
        <v>1360</v>
      </c>
      <c r="E92" t="s">
        <v>52</v>
      </c>
      <c r="F92" s="47">
        <v>4978.3</v>
      </c>
      <c r="G92" s="47">
        <v>149.35</v>
      </c>
      <c r="H92" s="47">
        <v>4828.95</v>
      </c>
      <c r="I92" s="39">
        <v>1</v>
      </c>
      <c r="J92" s="39" t="s">
        <v>64</v>
      </c>
      <c r="K92" s="47" t="s">
        <v>1361</v>
      </c>
      <c r="L92" s="47" t="s">
        <v>1362</v>
      </c>
      <c r="M92" s="47" t="s">
        <v>1363</v>
      </c>
      <c r="N92" s="47" t="s">
        <v>1364</v>
      </c>
    </row>
    <row r="93" spans="1:14">
      <c r="A93" s="39">
        <v>92</v>
      </c>
      <c r="B93" t="s">
        <v>1075</v>
      </c>
      <c r="C93" t="s">
        <v>1365</v>
      </c>
      <c r="D93" t="s">
        <v>1366</v>
      </c>
      <c r="E93" t="s">
        <v>52</v>
      </c>
      <c r="F93" s="47">
        <v>5492.83</v>
      </c>
      <c r="G93" s="47">
        <v>164.78</v>
      </c>
      <c r="H93" s="47">
        <v>5328.05</v>
      </c>
      <c r="I93" s="39">
        <v>1</v>
      </c>
      <c r="J93" s="39" t="s">
        <v>64</v>
      </c>
      <c r="K93" s="47" t="s">
        <v>1361</v>
      </c>
      <c r="L93" s="47" t="s">
        <v>1092</v>
      </c>
      <c r="M93" s="47" t="s">
        <v>1367</v>
      </c>
      <c r="N93" s="47" t="s">
        <v>1368</v>
      </c>
    </row>
    <row r="94" spans="1:14">
      <c r="A94" s="39">
        <v>93</v>
      </c>
      <c r="B94" t="s">
        <v>1075</v>
      </c>
      <c r="C94" t="s">
        <v>1369</v>
      </c>
      <c r="D94" t="s">
        <v>1370</v>
      </c>
      <c r="E94" t="s">
        <v>52</v>
      </c>
      <c r="F94" s="47">
        <v>8357.21</v>
      </c>
      <c r="G94" s="47">
        <v>250.719999999999</v>
      </c>
      <c r="H94" s="47">
        <v>8106.49</v>
      </c>
      <c r="I94" s="39">
        <v>1</v>
      </c>
      <c r="J94" s="39" t="s">
        <v>64</v>
      </c>
      <c r="K94" s="47" t="s">
        <v>1370</v>
      </c>
      <c r="L94" s="47" t="s">
        <v>1356</v>
      </c>
      <c r="M94" s="47" t="s">
        <v>1371</v>
      </c>
      <c r="N94" s="47" t="s">
        <v>1372</v>
      </c>
    </row>
    <row r="95" spans="1:14">
      <c r="A95" s="39">
        <v>94</v>
      </c>
      <c r="B95" t="s">
        <v>1075</v>
      </c>
      <c r="C95" t="s">
        <v>1373</v>
      </c>
      <c r="D95" t="s">
        <v>1370</v>
      </c>
      <c r="E95" t="s">
        <v>52</v>
      </c>
      <c r="F95" s="47">
        <v>8274.92</v>
      </c>
      <c r="G95" s="47">
        <v>248.25</v>
      </c>
      <c r="H95" s="47">
        <v>8026.67</v>
      </c>
      <c r="I95" s="39">
        <v>1</v>
      </c>
      <c r="J95" s="39" t="s">
        <v>64</v>
      </c>
      <c r="K95" s="47" t="s">
        <v>1370</v>
      </c>
      <c r="L95" s="47" t="s">
        <v>1351</v>
      </c>
      <c r="M95" s="47" t="s">
        <v>1374</v>
      </c>
      <c r="N95" s="47" t="s">
        <v>1375</v>
      </c>
    </row>
    <row r="96" spans="1:14">
      <c r="A96" s="39">
        <v>95</v>
      </c>
      <c r="B96" t="s">
        <v>1075</v>
      </c>
      <c r="C96" t="s">
        <v>1376</v>
      </c>
      <c r="D96" t="s">
        <v>843</v>
      </c>
      <c r="E96" t="s">
        <v>843</v>
      </c>
      <c r="F96" s="47">
        <v>29390</v>
      </c>
      <c r="G96" s="47">
        <v>2957.82</v>
      </c>
      <c r="H96" s="47">
        <v>26432.18</v>
      </c>
      <c r="I96" s="39">
        <v>1</v>
      </c>
      <c r="J96" s="39" t="s">
        <v>61</v>
      </c>
      <c r="K96" s="47">
        <v>0</v>
      </c>
      <c r="L96" s="47"/>
      <c r="M96" s="47" t="s">
        <v>1105</v>
      </c>
      <c r="N96" s="47" t="s">
        <v>1106</v>
      </c>
    </row>
    <row r="97" spans="1:14">
      <c r="A97" s="39">
        <v>96</v>
      </c>
      <c r="B97" t="s">
        <v>1075</v>
      </c>
      <c r="C97" t="s">
        <v>1377</v>
      </c>
      <c r="D97" t="s">
        <v>843</v>
      </c>
      <c r="E97" t="s">
        <v>843</v>
      </c>
      <c r="F97" s="47">
        <v>6111.42</v>
      </c>
      <c r="G97" s="47">
        <v>2699.02</v>
      </c>
      <c r="H97" s="47">
        <v>3412.4</v>
      </c>
      <c r="I97" s="39">
        <v>1</v>
      </c>
      <c r="J97" s="39" t="s">
        <v>61</v>
      </c>
      <c r="K97" s="47" t="s">
        <v>1041</v>
      </c>
      <c r="L97" s="47"/>
      <c r="M97" s="47" t="s">
        <v>1078</v>
      </c>
      <c r="N97" s="47" t="s">
        <v>1079</v>
      </c>
    </row>
    <row r="98" spans="1:14">
      <c r="A98" s="39">
        <v>97</v>
      </c>
      <c r="B98" t="s">
        <v>1075</v>
      </c>
      <c r="C98" t="s">
        <v>1378</v>
      </c>
      <c r="D98" t="s">
        <v>843</v>
      </c>
      <c r="E98" t="s">
        <v>843</v>
      </c>
      <c r="F98" s="47">
        <v>6110.42</v>
      </c>
      <c r="G98" s="47">
        <v>4328.22</v>
      </c>
      <c r="H98" s="47">
        <v>1782.2</v>
      </c>
      <c r="I98" s="39">
        <v>1</v>
      </c>
      <c r="J98" s="39" t="s">
        <v>61</v>
      </c>
      <c r="K98" s="47" t="s">
        <v>1379</v>
      </c>
      <c r="L98" s="47"/>
      <c r="M98" s="47" t="s">
        <v>1380</v>
      </c>
      <c r="N98" s="47" t="s">
        <v>1381</v>
      </c>
    </row>
    <row r="99" spans="1:14">
      <c r="A99" s="39">
        <v>98</v>
      </c>
      <c r="B99" t="s">
        <v>1075</v>
      </c>
      <c r="C99" t="s">
        <v>1382</v>
      </c>
      <c r="D99" t="s">
        <v>843</v>
      </c>
      <c r="E99" t="s">
        <v>843</v>
      </c>
      <c r="F99" s="47">
        <v>1878.09</v>
      </c>
      <c r="G99" s="47">
        <v>1533.79</v>
      </c>
      <c r="H99" s="47">
        <v>344.3</v>
      </c>
      <c r="I99" s="39">
        <v>1</v>
      </c>
      <c r="J99" s="39" t="s">
        <v>61</v>
      </c>
      <c r="K99" s="47">
        <v>0</v>
      </c>
      <c r="L99" s="47"/>
      <c r="M99" s="47" t="s">
        <v>1383</v>
      </c>
      <c r="N99" s="47" t="s">
        <v>1384</v>
      </c>
    </row>
    <row r="100" spans="1:14">
      <c r="A100" s="39">
        <v>99</v>
      </c>
      <c r="B100" t="s">
        <v>1075</v>
      </c>
      <c r="C100" t="s">
        <v>1385</v>
      </c>
      <c r="D100" t="s">
        <v>843</v>
      </c>
      <c r="E100" t="s">
        <v>843</v>
      </c>
      <c r="F100" s="47">
        <v>10990.95</v>
      </c>
      <c r="G100" s="47">
        <v>8880.93</v>
      </c>
      <c r="H100" s="47">
        <v>2110.02</v>
      </c>
      <c r="I100" s="39">
        <v>1</v>
      </c>
      <c r="J100" s="39" t="s">
        <v>61</v>
      </c>
      <c r="K100" s="47" t="s">
        <v>1019</v>
      </c>
      <c r="L100" s="47"/>
      <c r="M100" s="47" t="s">
        <v>1386</v>
      </c>
      <c r="N100" s="47" t="s">
        <v>1387</v>
      </c>
    </row>
    <row r="101" spans="1:14">
      <c r="A101" s="39">
        <v>100</v>
      </c>
      <c r="B101" t="s">
        <v>1075</v>
      </c>
      <c r="C101" t="s">
        <v>1388</v>
      </c>
      <c r="D101" t="s">
        <v>1389</v>
      </c>
      <c r="E101" t="s">
        <v>495</v>
      </c>
      <c r="F101" s="47">
        <v>13107.2</v>
      </c>
      <c r="G101" s="47">
        <v>393.22</v>
      </c>
      <c r="H101" s="47">
        <v>12713.98</v>
      </c>
      <c r="I101" s="39">
        <v>1</v>
      </c>
      <c r="J101" s="39" t="s">
        <v>64</v>
      </c>
      <c r="K101" s="47" t="s">
        <v>505</v>
      </c>
      <c r="L101" s="47" t="s">
        <v>1390</v>
      </c>
      <c r="M101" s="47" t="s">
        <v>1132</v>
      </c>
      <c r="N101" s="47" t="s">
        <v>1133</v>
      </c>
    </row>
    <row r="102" spans="1:14">
      <c r="A102" s="39">
        <v>101</v>
      </c>
      <c r="B102" t="s">
        <v>1075</v>
      </c>
      <c r="C102" t="s">
        <v>1391</v>
      </c>
      <c r="D102" t="s">
        <v>1392</v>
      </c>
      <c r="E102" t="s">
        <v>299</v>
      </c>
      <c r="F102" s="47">
        <v>4369.22</v>
      </c>
      <c r="G102" s="47">
        <v>131.08</v>
      </c>
      <c r="H102" s="47">
        <v>4238.14</v>
      </c>
      <c r="I102" s="39">
        <v>1</v>
      </c>
      <c r="J102" s="39" t="s">
        <v>34</v>
      </c>
      <c r="K102" s="47" t="s">
        <v>1393</v>
      </c>
      <c r="L102" s="47" t="s">
        <v>1339</v>
      </c>
      <c r="M102" s="47" t="s">
        <v>1132</v>
      </c>
      <c r="N102" s="47" t="s">
        <v>1133</v>
      </c>
    </row>
    <row r="103" spans="1:14">
      <c r="A103" s="39">
        <v>102</v>
      </c>
      <c r="B103" t="s">
        <v>1075</v>
      </c>
      <c r="C103" t="s">
        <v>1394</v>
      </c>
      <c r="D103" t="s">
        <v>1395</v>
      </c>
      <c r="E103" t="s">
        <v>299</v>
      </c>
      <c r="F103" s="47">
        <v>5804.35</v>
      </c>
      <c r="G103" s="47">
        <v>174.13</v>
      </c>
      <c r="H103" s="47">
        <v>5630.22</v>
      </c>
      <c r="I103" s="39">
        <v>1</v>
      </c>
      <c r="J103" s="39" t="s">
        <v>34</v>
      </c>
      <c r="K103" s="47" t="s">
        <v>1393</v>
      </c>
      <c r="L103" s="47" t="s">
        <v>1396</v>
      </c>
      <c r="M103" s="47" t="s">
        <v>1397</v>
      </c>
      <c r="N103" s="47" t="s">
        <v>1398</v>
      </c>
    </row>
    <row r="104" spans="1:14">
      <c r="A104" s="39">
        <v>103</v>
      </c>
      <c r="B104" t="s">
        <v>1075</v>
      </c>
      <c r="C104" t="s">
        <v>1399</v>
      </c>
      <c r="D104" t="s">
        <v>1395</v>
      </c>
      <c r="E104" t="s">
        <v>299</v>
      </c>
      <c r="F104" s="47">
        <v>5804.36</v>
      </c>
      <c r="G104" s="47">
        <v>174.13</v>
      </c>
      <c r="H104" s="47">
        <v>5630.23</v>
      </c>
      <c r="I104" s="39">
        <v>1</v>
      </c>
      <c r="J104" s="39" t="s">
        <v>34</v>
      </c>
      <c r="K104" s="47" t="s">
        <v>1393</v>
      </c>
      <c r="L104" s="47" t="s">
        <v>1396</v>
      </c>
      <c r="M104" s="47" t="s">
        <v>1397</v>
      </c>
      <c r="N104" s="47" t="s">
        <v>1398</v>
      </c>
    </row>
    <row r="105" spans="1:14">
      <c r="A105" s="39">
        <v>104</v>
      </c>
      <c r="B105" t="s">
        <v>1075</v>
      </c>
      <c r="C105" t="s">
        <v>1400</v>
      </c>
      <c r="D105" t="s">
        <v>1401</v>
      </c>
      <c r="E105" t="s">
        <v>299</v>
      </c>
      <c r="F105" s="47">
        <v>8646.49</v>
      </c>
      <c r="G105" s="47">
        <v>259.39</v>
      </c>
      <c r="H105" s="47">
        <v>8387.1</v>
      </c>
      <c r="I105" s="39">
        <v>1</v>
      </c>
      <c r="J105" s="39" t="s">
        <v>34</v>
      </c>
      <c r="K105" s="47" t="s">
        <v>1402</v>
      </c>
      <c r="L105" s="47" t="s">
        <v>1396</v>
      </c>
      <c r="M105" s="47" t="s">
        <v>1397</v>
      </c>
      <c r="N105" s="47" t="s">
        <v>1398</v>
      </c>
    </row>
    <row r="106" spans="1:14">
      <c r="A106" s="39">
        <v>105</v>
      </c>
      <c r="B106" t="s">
        <v>1075</v>
      </c>
      <c r="C106" t="s">
        <v>1403</v>
      </c>
      <c r="D106" t="s">
        <v>1404</v>
      </c>
      <c r="E106" t="s">
        <v>110</v>
      </c>
      <c r="F106" s="47">
        <v>1785.31</v>
      </c>
      <c r="G106" s="47">
        <v>53.56</v>
      </c>
      <c r="H106" s="47">
        <v>1731.75</v>
      </c>
      <c r="I106" s="39">
        <v>1</v>
      </c>
      <c r="J106" s="39" t="s">
        <v>34</v>
      </c>
      <c r="K106" s="47" t="s">
        <v>1405</v>
      </c>
      <c r="L106" s="47" t="s">
        <v>1406</v>
      </c>
      <c r="M106" s="47" t="s">
        <v>1102</v>
      </c>
      <c r="N106" s="47" t="s">
        <v>1103</v>
      </c>
    </row>
    <row r="107" spans="1:14">
      <c r="A107" s="39">
        <v>106</v>
      </c>
      <c r="B107" t="s">
        <v>1075</v>
      </c>
      <c r="C107" t="s">
        <v>1407</v>
      </c>
      <c r="D107" t="s">
        <v>1408</v>
      </c>
      <c r="E107" t="s">
        <v>134</v>
      </c>
      <c r="F107" s="47">
        <v>1749.65</v>
      </c>
      <c r="G107" s="47">
        <v>52.49</v>
      </c>
      <c r="H107" s="47">
        <v>1697.16</v>
      </c>
      <c r="I107" s="39">
        <v>1</v>
      </c>
      <c r="J107" s="39" t="s">
        <v>34</v>
      </c>
      <c r="K107" s="47" t="s">
        <v>1409</v>
      </c>
      <c r="L107" s="47" t="s">
        <v>1410</v>
      </c>
      <c r="M107" s="47" t="s">
        <v>1411</v>
      </c>
      <c r="N107" s="47" t="s">
        <v>1412</v>
      </c>
    </row>
    <row r="108" spans="1:14">
      <c r="A108" s="39">
        <v>107</v>
      </c>
      <c r="B108" t="s">
        <v>1075</v>
      </c>
      <c r="C108" t="s">
        <v>1413</v>
      </c>
      <c r="D108" t="s">
        <v>53</v>
      </c>
      <c r="E108" t="s">
        <v>134</v>
      </c>
      <c r="F108" s="47">
        <v>5631.04</v>
      </c>
      <c r="G108" s="47">
        <v>168.93</v>
      </c>
      <c r="H108" s="47">
        <v>5462.11</v>
      </c>
      <c r="I108" s="39">
        <v>1</v>
      </c>
      <c r="J108" s="39" t="s">
        <v>34</v>
      </c>
      <c r="K108" s="47" t="s">
        <v>1414</v>
      </c>
      <c r="L108" s="47" t="s">
        <v>1164</v>
      </c>
      <c r="M108" s="47" t="s">
        <v>1415</v>
      </c>
      <c r="N108" s="47" t="s">
        <v>1416</v>
      </c>
    </row>
    <row r="109" spans="1:14">
      <c r="A109" s="39">
        <v>108</v>
      </c>
      <c r="B109" t="s">
        <v>1075</v>
      </c>
      <c r="C109" t="s">
        <v>1417</v>
      </c>
      <c r="D109" t="s">
        <v>1418</v>
      </c>
      <c r="E109" t="s">
        <v>134</v>
      </c>
      <c r="F109" s="47">
        <v>1325.98</v>
      </c>
      <c r="G109" s="47">
        <v>39.78</v>
      </c>
      <c r="H109" s="47">
        <v>1286.2</v>
      </c>
      <c r="I109" s="39">
        <v>1</v>
      </c>
      <c r="J109" s="39" t="s">
        <v>34</v>
      </c>
      <c r="K109" s="47" t="s">
        <v>1419</v>
      </c>
      <c r="L109" s="47" t="s">
        <v>1092</v>
      </c>
      <c r="M109" s="47" t="s">
        <v>1420</v>
      </c>
      <c r="N109" s="47" t="s">
        <v>1421</v>
      </c>
    </row>
    <row r="110" spans="1:14">
      <c r="A110" s="39">
        <v>109</v>
      </c>
      <c r="B110" t="s">
        <v>1075</v>
      </c>
      <c r="C110" t="s">
        <v>1422</v>
      </c>
      <c r="D110" t="s">
        <v>1423</v>
      </c>
      <c r="E110" t="s">
        <v>58</v>
      </c>
      <c r="F110" s="47">
        <v>6287.24</v>
      </c>
      <c r="G110" s="47">
        <v>188.62</v>
      </c>
      <c r="H110" s="47">
        <v>6098.62</v>
      </c>
      <c r="I110" s="39">
        <v>1</v>
      </c>
      <c r="J110" s="39" t="s">
        <v>34</v>
      </c>
      <c r="K110" s="47" t="s">
        <v>482</v>
      </c>
      <c r="L110" s="47" t="s">
        <v>1424</v>
      </c>
      <c r="M110" s="47" t="s">
        <v>1425</v>
      </c>
      <c r="N110" s="47" t="s">
        <v>1426</v>
      </c>
    </row>
    <row r="111" spans="1:14">
      <c r="A111" s="39">
        <v>110</v>
      </c>
      <c r="B111" t="s">
        <v>1075</v>
      </c>
      <c r="C111" t="s">
        <v>1427</v>
      </c>
      <c r="D111" t="s">
        <v>58</v>
      </c>
      <c r="E111" t="s">
        <v>58</v>
      </c>
      <c r="F111" s="47">
        <v>4607.02</v>
      </c>
      <c r="G111" s="47">
        <v>138.21</v>
      </c>
      <c r="H111" s="47">
        <v>4468.81</v>
      </c>
      <c r="I111" s="39">
        <v>1</v>
      </c>
      <c r="J111" s="39" t="s">
        <v>34</v>
      </c>
      <c r="K111" s="47" t="s">
        <v>1428</v>
      </c>
      <c r="L111" s="47" t="s">
        <v>1092</v>
      </c>
      <c r="M111" s="47" t="s">
        <v>1429</v>
      </c>
      <c r="N111" s="47" t="s">
        <v>1430</v>
      </c>
    </row>
    <row r="112" spans="1:14">
      <c r="A112" s="39">
        <v>111</v>
      </c>
      <c r="B112" t="s">
        <v>1075</v>
      </c>
      <c r="C112" t="s">
        <v>1431</v>
      </c>
      <c r="D112" t="s">
        <v>58</v>
      </c>
      <c r="E112" t="s">
        <v>58</v>
      </c>
      <c r="F112" s="47">
        <v>6776.68</v>
      </c>
      <c r="G112" s="47">
        <v>203.3</v>
      </c>
      <c r="H112" s="47">
        <v>6573.38</v>
      </c>
      <c r="I112" s="39">
        <v>1</v>
      </c>
      <c r="J112" s="39" t="s">
        <v>64</v>
      </c>
      <c r="K112" s="47" t="s">
        <v>1432</v>
      </c>
      <c r="L112" s="47" t="s">
        <v>1092</v>
      </c>
      <c r="M112" s="47" t="s">
        <v>1433</v>
      </c>
      <c r="N112" s="47" t="s">
        <v>1434</v>
      </c>
    </row>
    <row r="113" spans="1:14">
      <c r="A113" s="39">
        <v>112</v>
      </c>
      <c r="B113" t="s">
        <v>1075</v>
      </c>
      <c r="C113" t="s">
        <v>1435</v>
      </c>
      <c r="D113" t="s">
        <v>58</v>
      </c>
      <c r="E113" t="s">
        <v>58</v>
      </c>
      <c r="F113" s="47">
        <v>2280.7</v>
      </c>
      <c r="G113" s="47">
        <v>68.4199999999996</v>
      </c>
      <c r="H113" s="47">
        <v>2212.28</v>
      </c>
      <c r="I113" s="39">
        <v>1</v>
      </c>
      <c r="J113" s="39" t="s">
        <v>64</v>
      </c>
      <c r="K113" s="47" t="s">
        <v>1436</v>
      </c>
      <c r="L113" s="47" t="s">
        <v>1092</v>
      </c>
      <c r="M113" s="47" t="s">
        <v>1437</v>
      </c>
      <c r="N113" s="47" t="s">
        <v>1438</v>
      </c>
    </row>
    <row r="114" spans="1:14">
      <c r="A114" s="39">
        <v>113</v>
      </c>
      <c r="B114" t="s">
        <v>1075</v>
      </c>
      <c r="C114" t="s">
        <v>1439</v>
      </c>
      <c r="D114" t="s">
        <v>58</v>
      </c>
      <c r="E114" t="s">
        <v>58</v>
      </c>
      <c r="F114" s="47">
        <v>5967.62</v>
      </c>
      <c r="G114" s="47">
        <v>179.03</v>
      </c>
      <c r="H114" s="47">
        <v>5788.59</v>
      </c>
      <c r="I114" s="39">
        <v>1</v>
      </c>
      <c r="J114" s="39" t="s">
        <v>34</v>
      </c>
      <c r="K114" s="47" t="s">
        <v>1440</v>
      </c>
      <c r="L114" s="47" t="s">
        <v>1092</v>
      </c>
      <c r="M114" s="47" t="s">
        <v>1083</v>
      </c>
      <c r="N114" s="47" t="s">
        <v>1084</v>
      </c>
    </row>
    <row r="115" spans="1:14">
      <c r="A115" s="39">
        <v>114</v>
      </c>
      <c r="B115" t="s">
        <v>1075</v>
      </c>
      <c r="C115" t="s">
        <v>1441</v>
      </c>
      <c r="D115" t="s">
        <v>1423</v>
      </c>
      <c r="E115" t="s">
        <v>58</v>
      </c>
      <c r="F115" s="47">
        <v>732.24</v>
      </c>
      <c r="G115" s="47">
        <v>21.97</v>
      </c>
      <c r="H115" s="47">
        <v>710.27</v>
      </c>
      <c r="I115" s="39">
        <v>1</v>
      </c>
      <c r="J115" s="39" t="s">
        <v>34</v>
      </c>
      <c r="K115" s="47" t="s">
        <v>1442</v>
      </c>
      <c r="L115" s="47" t="s">
        <v>1443</v>
      </c>
      <c r="M115" s="47" t="s">
        <v>1444</v>
      </c>
      <c r="N115" s="47" t="s">
        <v>1445</v>
      </c>
    </row>
    <row r="116" spans="1:14">
      <c r="A116" s="39">
        <v>115</v>
      </c>
      <c r="B116" t="s">
        <v>1075</v>
      </c>
      <c r="C116" t="s">
        <v>1446</v>
      </c>
      <c r="D116" t="s">
        <v>1423</v>
      </c>
      <c r="E116" t="s">
        <v>58</v>
      </c>
      <c r="F116" s="47">
        <v>382.2</v>
      </c>
      <c r="G116" s="47">
        <v>11.47</v>
      </c>
      <c r="H116" s="47">
        <v>370.73</v>
      </c>
      <c r="I116" s="39">
        <v>1</v>
      </c>
      <c r="J116" s="39" t="s">
        <v>34</v>
      </c>
      <c r="K116" s="47" t="s">
        <v>482</v>
      </c>
      <c r="L116" s="47" t="s">
        <v>1362</v>
      </c>
      <c r="M116" s="47" t="s">
        <v>1420</v>
      </c>
      <c r="N116" s="47" t="s">
        <v>1421</v>
      </c>
    </row>
    <row r="117" spans="1:14">
      <c r="A117" s="39">
        <v>116</v>
      </c>
      <c r="B117" t="s">
        <v>1075</v>
      </c>
      <c r="C117" t="s">
        <v>1447</v>
      </c>
      <c r="D117" t="s">
        <v>1423</v>
      </c>
      <c r="E117" t="s">
        <v>58</v>
      </c>
      <c r="F117" s="47">
        <v>299.4</v>
      </c>
      <c r="G117" s="47">
        <v>8.97999999999996</v>
      </c>
      <c r="H117" s="47">
        <v>290.42</v>
      </c>
      <c r="I117" s="39">
        <v>1</v>
      </c>
      <c r="J117" s="39" t="s">
        <v>34</v>
      </c>
      <c r="K117" s="47" t="s">
        <v>482</v>
      </c>
      <c r="L117" s="47" t="s">
        <v>1410</v>
      </c>
      <c r="M117" s="47" t="s">
        <v>1448</v>
      </c>
      <c r="N117" s="47" t="s">
        <v>1449</v>
      </c>
    </row>
    <row r="118" spans="1:14">
      <c r="A118" s="39">
        <v>117</v>
      </c>
      <c r="B118" t="s">
        <v>1075</v>
      </c>
      <c r="C118" t="s">
        <v>1450</v>
      </c>
      <c r="D118" t="s">
        <v>58</v>
      </c>
      <c r="E118" t="s">
        <v>58</v>
      </c>
      <c r="F118" s="47">
        <v>410.66</v>
      </c>
      <c r="G118" s="47">
        <v>12.32</v>
      </c>
      <c r="H118" s="47">
        <v>398.34</v>
      </c>
      <c r="I118" s="39">
        <v>1</v>
      </c>
      <c r="J118" s="39" t="s">
        <v>34</v>
      </c>
      <c r="K118" s="47" t="s">
        <v>1451</v>
      </c>
      <c r="L118" s="47" t="s">
        <v>1092</v>
      </c>
      <c r="M118" s="47" t="s">
        <v>1452</v>
      </c>
      <c r="N118" s="47" t="s">
        <v>1453</v>
      </c>
    </row>
    <row r="119" spans="1:14">
      <c r="A119" s="39">
        <v>118</v>
      </c>
      <c r="B119" t="s">
        <v>1075</v>
      </c>
      <c r="C119" t="s">
        <v>1454</v>
      </c>
      <c r="D119" t="s">
        <v>58</v>
      </c>
      <c r="E119" t="s">
        <v>58</v>
      </c>
      <c r="F119" s="47">
        <v>5560.86</v>
      </c>
      <c r="G119" s="47">
        <v>166.83</v>
      </c>
      <c r="H119" s="47">
        <v>5394.03</v>
      </c>
      <c r="I119" s="39">
        <v>1</v>
      </c>
      <c r="J119" s="39" t="s">
        <v>34</v>
      </c>
      <c r="K119" s="47" t="s">
        <v>1455</v>
      </c>
      <c r="L119" s="47" t="s">
        <v>1092</v>
      </c>
      <c r="M119" s="47" t="s">
        <v>1456</v>
      </c>
      <c r="N119" s="47" t="s">
        <v>1457</v>
      </c>
    </row>
    <row r="120" spans="1:14">
      <c r="A120" s="39">
        <v>119</v>
      </c>
      <c r="B120" t="s">
        <v>1075</v>
      </c>
      <c r="C120" t="s">
        <v>1458</v>
      </c>
      <c r="D120" t="s">
        <v>58</v>
      </c>
      <c r="E120" t="s">
        <v>58</v>
      </c>
      <c r="F120" s="47">
        <v>192</v>
      </c>
      <c r="G120" s="47">
        <v>5.75999999999999</v>
      </c>
      <c r="H120" s="47">
        <v>186.24</v>
      </c>
      <c r="I120" s="39">
        <v>1</v>
      </c>
      <c r="J120" s="39" t="s">
        <v>34</v>
      </c>
      <c r="K120" s="47" t="s">
        <v>611</v>
      </c>
      <c r="L120" s="47" t="s">
        <v>1459</v>
      </c>
      <c r="M120" s="47" t="s">
        <v>1460</v>
      </c>
      <c r="N120" s="47" t="s">
        <v>1461</v>
      </c>
    </row>
    <row r="121" spans="1:14">
      <c r="A121" s="39">
        <v>120</v>
      </c>
      <c r="B121" t="s">
        <v>1075</v>
      </c>
      <c r="C121" t="s">
        <v>1462</v>
      </c>
      <c r="D121" t="s">
        <v>198</v>
      </c>
      <c r="E121" t="s">
        <v>58</v>
      </c>
      <c r="F121" s="47">
        <v>5791.99</v>
      </c>
      <c r="G121" s="47">
        <v>173.76</v>
      </c>
      <c r="H121" s="47">
        <v>5618.23</v>
      </c>
      <c r="I121" s="39">
        <v>1</v>
      </c>
      <c r="J121" s="39" t="s">
        <v>34</v>
      </c>
      <c r="K121" s="47" t="s">
        <v>1463</v>
      </c>
      <c r="L121" s="47" t="s">
        <v>1424</v>
      </c>
      <c r="M121" s="47" t="s">
        <v>1464</v>
      </c>
      <c r="N121" s="47" t="s">
        <v>1465</v>
      </c>
    </row>
    <row r="122" spans="1:14">
      <c r="A122" s="39">
        <v>121</v>
      </c>
      <c r="B122" t="s">
        <v>1075</v>
      </c>
      <c r="C122" t="s">
        <v>1466</v>
      </c>
      <c r="D122" t="s">
        <v>58</v>
      </c>
      <c r="E122" t="s">
        <v>58</v>
      </c>
      <c r="F122" s="47">
        <v>192</v>
      </c>
      <c r="G122" s="47">
        <v>5.75999999999999</v>
      </c>
      <c r="H122" s="47">
        <v>186.24</v>
      </c>
      <c r="I122" s="39">
        <v>1</v>
      </c>
      <c r="J122" s="39" t="s">
        <v>34</v>
      </c>
      <c r="K122" s="47" t="s">
        <v>486</v>
      </c>
      <c r="L122" s="47" t="s">
        <v>1459</v>
      </c>
      <c r="M122" s="47" t="s">
        <v>1467</v>
      </c>
      <c r="N122" s="47" t="s">
        <v>1468</v>
      </c>
    </row>
    <row r="123" spans="1:14">
      <c r="A123" s="39">
        <v>122</v>
      </c>
      <c r="B123" t="s">
        <v>1075</v>
      </c>
      <c r="C123" t="s">
        <v>1469</v>
      </c>
      <c r="D123" t="s">
        <v>58</v>
      </c>
      <c r="E123" t="s">
        <v>58</v>
      </c>
      <c r="F123" s="47">
        <v>757.15</v>
      </c>
      <c r="G123" s="47">
        <v>22.7099999999999</v>
      </c>
      <c r="H123" s="47">
        <v>734.44</v>
      </c>
      <c r="I123" s="39">
        <v>1</v>
      </c>
      <c r="J123" s="39" t="s">
        <v>34</v>
      </c>
      <c r="K123" s="47" t="s">
        <v>611</v>
      </c>
      <c r="L123" s="47" t="s">
        <v>1092</v>
      </c>
      <c r="M123" s="47" t="s">
        <v>1470</v>
      </c>
      <c r="N123" s="47" t="s">
        <v>1471</v>
      </c>
    </row>
    <row r="124" spans="1:14">
      <c r="A124" s="39">
        <v>123</v>
      </c>
      <c r="B124" t="s">
        <v>1075</v>
      </c>
      <c r="C124" t="s">
        <v>1472</v>
      </c>
      <c r="D124" t="s">
        <v>198</v>
      </c>
      <c r="E124" t="s">
        <v>58</v>
      </c>
      <c r="F124" s="47">
        <v>545.81</v>
      </c>
      <c r="G124" s="47">
        <v>16.3699999999999</v>
      </c>
      <c r="H124" s="47">
        <v>529.44</v>
      </c>
      <c r="I124" s="39">
        <v>1</v>
      </c>
      <c r="J124" s="39" t="s">
        <v>34</v>
      </c>
      <c r="K124" s="47" t="s">
        <v>198</v>
      </c>
      <c r="L124" s="47" t="s">
        <v>1473</v>
      </c>
      <c r="M124" s="47" t="s">
        <v>1474</v>
      </c>
      <c r="N124" s="47" t="s">
        <v>1475</v>
      </c>
    </row>
    <row r="125" spans="1:14">
      <c r="A125" s="39">
        <v>124</v>
      </c>
      <c r="B125" t="s">
        <v>1075</v>
      </c>
      <c r="C125" t="s">
        <v>1476</v>
      </c>
      <c r="D125" t="s">
        <v>1423</v>
      </c>
      <c r="E125" t="s">
        <v>58</v>
      </c>
      <c r="F125" s="47">
        <v>5572.19</v>
      </c>
      <c r="G125" s="47">
        <v>167.17</v>
      </c>
      <c r="H125" s="47">
        <v>5405.02</v>
      </c>
      <c r="I125" s="39">
        <v>1</v>
      </c>
      <c r="J125" s="39" t="s">
        <v>34</v>
      </c>
      <c r="K125" s="47" t="s">
        <v>482</v>
      </c>
      <c r="L125" s="47" t="s">
        <v>1410</v>
      </c>
      <c r="M125" s="47" t="s">
        <v>1102</v>
      </c>
      <c r="N125" s="47" t="s">
        <v>1103</v>
      </c>
    </row>
    <row r="126" spans="1:14">
      <c r="A126" s="39">
        <v>125</v>
      </c>
      <c r="B126" s="39" t="s">
        <v>27</v>
      </c>
      <c r="C126" t="s">
        <v>1477</v>
      </c>
      <c r="D126" t="s">
        <v>198</v>
      </c>
      <c r="E126" t="s">
        <v>58</v>
      </c>
      <c r="F126" s="47">
        <v>0</v>
      </c>
      <c r="G126" s="47">
        <v>0</v>
      </c>
      <c r="H126" s="47">
        <v>0</v>
      </c>
      <c r="I126" s="39">
        <v>1</v>
      </c>
      <c r="J126" s="39" t="s">
        <v>34</v>
      </c>
      <c r="K126" s="47" t="s">
        <v>1478</v>
      </c>
      <c r="L126" s="47" t="s">
        <v>1424</v>
      </c>
      <c r="M126" s="47" t="s">
        <v>1479</v>
      </c>
      <c r="N126" s="142" t="s">
        <v>1480</v>
      </c>
    </row>
    <row r="127" spans="1:14">
      <c r="A127" s="39">
        <v>126</v>
      </c>
      <c r="B127" s="39" t="s">
        <v>27</v>
      </c>
      <c r="C127" t="s">
        <v>1477</v>
      </c>
      <c r="D127" t="s">
        <v>118</v>
      </c>
      <c r="E127" t="s">
        <v>118</v>
      </c>
      <c r="F127" s="47">
        <v>0</v>
      </c>
      <c r="G127" s="47">
        <v>0</v>
      </c>
      <c r="H127" s="47">
        <v>0</v>
      </c>
      <c r="I127" s="39">
        <v>1</v>
      </c>
      <c r="J127" s="39" t="s">
        <v>34</v>
      </c>
      <c r="K127" s="47" t="s">
        <v>1481</v>
      </c>
      <c r="L127" s="47" t="s">
        <v>1482</v>
      </c>
      <c r="M127" s="47" t="s">
        <v>1483</v>
      </c>
      <c r="N127" s="142" t="s">
        <v>1484</v>
      </c>
    </row>
    <row r="128" spans="1:14">
      <c r="A128" s="39">
        <v>127</v>
      </c>
      <c r="B128" s="39" t="s">
        <v>27</v>
      </c>
      <c r="C128" t="s">
        <v>1477</v>
      </c>
      <c r="D128" t="s">
        <v>118</v>
      </c>
      <c r="E128" t="s">
        <v>118</v>
      </c>
      <c r="F128" s="47">
        <v>0</v>
      </c>
      <c r="G128" s="47">
        <v>0</v>
      </c>
      <c r="H128" s="47">
        <v>0</v>
      </c>
      <c r="I128" s="39">
        <v>1</v>
      </c>
      <c r="J128" s="39" t="s">
        <v>34</v>
      </c>
      <c r="K128" s="47" t="s">
        <v>1481</v>
      </c>
      <c r="L128" s="47" t="s">
        <v>1482</v>
      </c>
      <c r="M128" s="47" t="s">
        <v>1485</v>
      </c>
      <c r="N128" s="142" t="s">
        <v>1486</v>
      </c>
    </row>
    <row r="129" spans="1:14">
      <c r="A129" s="39">
        <v>128</v>
      </c>
      <c r="B129" s="39" t="s">
        <v>27</v>
      </c>
      <c r="C129" t="s">
        <v>1477</v>
      </c>
      <c r="D129" t="s">
        <v>53</v>
      </c>
      <c r="E129" t="s">
        <v>53</v>
      </c>
      <c r="F129" s="47">
        <v>0</v>
      </c>
      <c r="G129" s="47">
        <v>0</v>
      </c>
      <c r="H129" s="47">
        <v>0</v>
      </c>
      <c r="I129" s="39">
        <v>1</v>
      </c>
      <c r="J129" s="39" t="s">
        <v>34</v>
      </c>
      <c r="K129" s="47" t="s">
        <v>1487</v>
      </c>
      <c r="L129" s="47" t="s">
        <v>1424</v>
      </c>
      <c r="M129" s="47" t="s">
        <v>1488</v>
      </c>
      <c r="N129" s="142" t="s">
        <v>1489</v>
      </c>
    </row>
    <row r="130" spans="1:14">
      <c r="A130" s="39">
        <v>129</v>
      </c>
      <c r="B130" s="39" t="s">
        <v>27</v>
      </c>
      <c r="C130" t="s">
        <v>1477</v>
      </c>
      <c r="D130" t="s">
        <v>53</v>
      </c>
      <c r="E130" t="s">
        <v>53</v>
      </c>
      <c r="F130" s="47">
        <v>0</v>
      </c>
      <c r="G130" s="47">
        <v>0</v>
      </c>
      <c r="H130" s="47">
        <v>0</v>
      </c>
      <c r="I130" s="39">
        <v>1</v>
      </c>
      <c r="J130" s="39" t="s">
        <v>34</v>
      </c>
      <c r="K130" s="47" t="s">
        <v>1487</v>
      </c>
      <c r="L130" s="47" t="s">
        <v>1424</v>
      </c>
      <c r="M130" s="47" t="s">
        <v>1488</v>
      </c>
      <c r="N130" s="142" t="s">
        <v>1489</v>
      </c>
    </row>
    <row r="131" spans="1:14">
      <c r="A131" s="39">
        <v>130</v>
      </c>
      <c r="B131" s="39" t="s">
        <v>27</v>
      </c>
      <c r="C131" t="s">
        <v>1477</v>
      </c>
      <c r="D131" t="s">
        <v>53</v>
      </c>
      <c r="E131" t="s">
        <v>53</v>
      </c>
      <c r="F131" s="47">
        <v>0</v>
      </c>
      <c r="G131" s="47">
        <v>0</v>
      </c>
      <c r="H131" s="47">
        <v>0</v>
      </c>
      <c r="I131" s="39">
        <v>1</v>
      </c>
      <c r="J131" s="39" t="s">
        <v>34</v>
      </c>
      <c r="K131" s="47" t="s">
        <v>1487</v>
      </c>
      <c r="L131" s="47" t="s">
        <v>1424</v>
      </c>
      <c r="M131" s="47" t="s">
        <v>1488</v>
      </c>
      <c r="N131" s="142" t="s">
        <v>1489</v>
      </c>
    </row>
    <row r="132" spans="1:14">
      <c r="A132" s="39">
        <v>131</v>
      </c>
      <c r="B132" s="39" t="s">
        <v>27</v>
      </c>
      <c r="C132" t="s">
        <v>1477</v>
      </c>
      <c r="D132" t="s">
        <v>53</v>
      </c>
      <c r="E132" t="s">
        <v>53</v>
      </c>
      <c r="F132" s="47">
        <v>0</v>
      </c>
      <c r="G132" s="47">
        <v>0</v>
      </c>
      <c r="H132" s="47">
        <v>0</v>
      </c>
      <c r="I132" s="39">
        <v>1</v>
      </c>
      <c r="J132" s="39" t="s">
        <v>34</v>
      </c>
      <c r="K132" s="47" t="s">
        <v>1490</v>
      </c>
      <c r="L132" s="47" t="s">
        <v>1491</v>
      </c>
      <c r="M132" s="47" t="s">
        <v>1492</v>
      </c>
      <c r="N132" s="142" t="s">
        <v>1493</v>
      </c>
    </row>
    <row r="133" spans="1:14">
      <c r="A133" s="39">
        <v>132</v>
      </c>
      <c r="B133" s="39" t="s">
        <v>27</v>
      </c>
      <c r="C133" t="s">
        <v>1477</v>
      </c>
      <c r="D133" t="s">
        <v>53</v>
      </c>
      <c r="E133" t="s">
        <v>53</v>
      </c>
      <c r="F133" s="47">
        <v>0</v>
      </c>
      <c r="G133" s="47">
        <v>0</v>
      </c>
      <c r="H133" s="47">
        <v>0</v>
      </c>
      <c r="I133" s="39">
        <v>1</v>
      </c>
      <c r="J133" s="39" t="s">
        <v>34</v>
      </c>
      <c r="K133" s="47" t="s">
        <v>1490</v>
      </c>
      <c r="L133" s="47" t="s">
        <v>1491</v>
      </c>
      <c r="M133" s="47" t="s">
        <v>1494</v>
      </c>
      <c r="N133" s="142" t="s">
        <v>1495</v>
      </c>
    </row>
    <row r="134" spans="1:14">
      <c r="A134" s="39">
        <v>133</v>
      </c>
      <c r="B134" s="39" t="s">
        <v>27</v>
      </c>
      <c r="C134" t="s">
        <v>1477</v>
      </c>
      <c r="D134" t="s">
        <v>53</v>
      </c>
      <c r="E134" t="s">
        <v>53</v>
      </c>
      <c r="F134" s="47">
        <v>0</v>
      </c>
      <c r="G134" s="47">
        <v>0</v>
      </c>
      <c r="H134" s="47">
        <v>0</v>
      </c>
      <c r="I134" s="39">
        <v>1</v>
      </c>
      <c r="J134" s="39" t="s">
        <v>34</v>
      </c>
      <c r="K134" s="47" t="s">
        <v>1490</v>
      </c>
      <c r="L134" s="47" t="s">
        <v>1491</v>
      </c>
      <c r="M134" s="47" t="s">
        <v>1496</v>
      </c>
      <c r="N134" s="142" t="s">
        <v>1497</v>
      </c>
    </row>
    <row r="135" spans="1:14">
      <c r="A135" s="39">
        <v>134</v>
      </c>
      <c r="B135" s="39" t="s">
        <v>27</v>
      </c>
      <c r="C135" t="s">
        <v>1477</v>
      </c>
      <c r="D135" t="s">
        <v>53</v>
      </c>
      <c r="E135" t="s">
        <v>53</v>
      </c>
      <c r="F135" s="47">
        <v>0</v>
      </c>
      <c r="G135" s="47">
        <v>0</v>
      </c>
      <c r="H135" s="47">
        <v>0</v>
      </c>
      <c r="I135" s="39">
        <v>1</v>
      </c>
      <c r="J135" s="39" t="s">
        <v>34</v>
      </c>
      <c r="K135" s="47" t="s">
        <v>1498</v>
      </c>
      <c r="L135" s="47" t="s">
        <v>1491</v>
      </c>
      <c r="M135" s="47" t="s">
        <v>1494</v>
      </c>
      <c r="N135" s="142" t="s">
        <v>1495</v>
      </c>
    </row>
    <row r="136" spans="1:14">
      <c r="A136" s="39">
        <v>135</v>
      </c>
      <c r="B136" s="39" t="s">
        <v>27</v>
      </c>
      <c r="C136" t="s">
        <v>1477</v>
      </c>
      <c r="D136" t="s">
        <v>53</v>
      </c>
      <c r="E136" t="s">
        <v>53</v>
      </c>
      <c r="F136" s="47">
        <v>0</v>
      </c>
      <c r="G136" s="47">
        <v>0</v>
      </c>
      <c r="H136" s="47">
        <v>0</v>
      </c>
      <c r="I136" s="39">
        <v>1</v>
      </c>
      <c r="J136" s="39" t="s">
        <v>34</v>
      </c>
      <c r="K136" s="47" t="s">
        <v>1498</v>
      </c>
      <c r="L136" s="47" t="s">
        <v>1491</v>
      </c>
      <c r="M136" s="47" t="s">
        <v>1499</v>
      </c>
      <c r="N136" s="142" t="s">
        <v>1500</v>
      </c>
    </row>
    <row r="137" spans="1:14">
      <c r="A137" s="39">
        <v>136</v>
      </c>
      <c r="B137" s="39" t="s">
        <v>27</v>
      </c>
      <c r="C137" t="s">
        <v>1477</v>
      </c>
      <c r="D137" t="s">
        <v>53</v>
      </c>
      <c r="E137" t="s">
        <v>53</v>
      </c>
      <c r="F137" s="47">
        <v>0</v>
      </c>
      <c r="G137" s="47">
        <v>0</v>
      </c>
      <c r="H137" s="47">
        <v>0</v>
      </c>
      <c r="I137" s="39">
        <v>1</v>
      </c>
      <c r="J137" s="39" t="s">
        <v>34</v>
      </c>
      <c r="K137" s="47" t="s">
        <v>1498</v>
      </c>
      <c r="L137" s="47" t="s">
        <v>1491</v>
      </c>
      <c r="M137" s="47" t="s">
        <v>1501</v>
      </c>
      <c r="N137" s="142" t="s">
        <v>1502</v>
      </c>
    </row>
    <row r="138" spans="1:14">
      <c r="A138" s="39">
        <v>137</v>
      </c>
      <c r="B138" s="39" t="s">
        <v>27</v>
      </c>
      <c r="C138" t="s">
        <v>1477</v>
      </c>
      <c r="D138" t="s">
        <v>53</v>
      </c>
      <c r="E138" t="s">
        <v>53</v>
      </c>
      <c r="F138" s="47">
        <v>0</v>
      </c>
      <c r="G138" s="47">
        <v>0</v>
      </c>
      <c r="H138" s="47">
        <v>0</v>
      </c>
      <c r="I138" s="39">
        <v>1</v>
      </c>
      <c r="J138" s="39" t="s">
        <v>34</v>
      </c>
      <c r="K138" s="47" t="s">
        <v>1498</v>
      </c>
      <c r="L138" s="47" t="s">
        <v>1491</v>
      </c>
      <c r="M138" s="47" t="s">
        <v>1501</v>
      </c>
      <c r="N138" s="142" t="s">
        <v>1502</v>
      </c>
    </row>
    <row r="139" spans="1:14">
      <c r="A139" s="39">
        <v>138</v>
      </c>
      <c r="B139" s="39" t="s">
        <v>27</v>
      </c>
      <c r="C139" t="s">
        <v>1477</v>
      </c>
      <c r="D139" t="s">
        <v>53</v>
      </c>
      <c r="E139" t="s">
        <v>53</v>
      </c>
      <c r="F139" s="47">
        <v>0</v>
      </c>
      <c r="G139" s="47">
        <v>0</v>
      </c>
      <c r="H139" s="47">
        <v>0</v>
      </c>
      <c r="I139" s="39">
        <v>1</v>
      </c>
      <c r="J139" s="39" t="s">
        <v>34</v>
      </c>
      <c r="K139" s="47" t="s">
        <v>1503</v>
      </c>
      <c r="L139" s="47" t="s">
        <v>1491</v>
      </c>
      <c r="M139" s="47" t="s">
        <v>1504</v>
      </c>
      <c r="N139" s="142" t="s">
        <v>1505</v>
      </c>
    </row>
    <row r="140" spans="1:14">
      <c r="A140" s="39">
        <v>139</v>
      </c>
      <c r="B140" s="39" t="s">
        <v>27</v>
      </c>
      <c r="C140" t="s">
        <v>1477</v>
      </c>
      <c r="D140" t="s">
        <v>53</v>
      </c>
      <c r="E140" t="s">
        <v>53</v>
      </c>
      <c r="F140" s="47">
        <v>0</v>
      </c>
      <c r="G140" s="47">
        <v>0</v>
      </c>
      <c r="H140" s="47">
        <v>0</v>
      </c>
      <c r="I140" s="39">
        <v>1</v>
      </c>
      <c r="J140" s="39" t="s">
        <v>34</v>
      </c>
      <c r="K140" s="47" t="s">
        <v>1506</v>
      </c>
      <c r="L140" s="47" t="s">
        <v>1491</v>
      </c>
      <c r="M140" s="47" t="s">
        <v>1507</v>
      </c>
      <c r="N140" s="142" t="s">
        <v>1508</v>
      </c>
    </row>
    <row r="141" spans="1:14">
      <c r="A141" s="39">
        <v>140</v>
      </c>
      <c r="B141" s="39" t="s">
        <v>27</v>
      </c>
      <c r="C141" t="s">
        <v>1477</v>
      </c>
      <c r="D141" t="s">
        <v>53</v>
      </c>
      <c r="E141" t="s">
        <v>53</v>
      </c>
      <c r="F141" s="47">
        <v>0</v>
      </c>
      <c r="G141" s="47">
        <v>0</v>
      </c>
      <c r="H141" s="47">
        <v>0</v>
      </c>
      <c r="I141" s="39">
        <v>1</v>
      </c>
      <c r="J141" s="39" t="s">
        <v>34</v>
      </c>
      <c r="K141" s="47" t="s">
        <v>1506</v>
      </c>
      <c r="L141" s="47" t="s">
        <v>1491</v>
      </c>
      <c r="M141" s="47" t="s">
        <v>1509</v>
      </c>
      <c r="N141" s="142" t="s">
        <v>1510</v>
      </c>
    </row>
    <row r="142" spans="1:14">
      <c r="A142" s="39">
        <v>141</v>
      </c>
      <c r="B142" s="39" t="s">
        <v>27</v>
      </c>
      <c r="C142" t="s">
        <v>1477</v>
      </c>
      <c r="D142" t="s">
        <v>53</v>
      </c>
      <c r="E142" t="s">
        <v>53</v>
      </c>
      <c r="F142" s="47">
        <v>0</v>
      </c>
      <c r="G142" s="47">
        <v>0</v>
      </c>
      <c r="H142" s="47">
        <v>0</v>
      </c>
      <c r="I142" s="39">
        <v>1</v>
      </c>
      <c r="J142" s="39" t="s">
        <v>34</v>
      </c>
      <c r="K142" s="47" t="s">
        <v>1506</v>
      </c>
      <c r="L142" s="47" t="s">
        <v>1491</v>
      </c>
      <c r="M142" s="47" t="s">
        <v>1509</v>
      </c>
      <c r="N142" s="142" t="s">
        <v>1510</v>
      </c>
    </row>
    <row r="143" spans="1:14">
      <c r="A143" s="39">
        <v>142</v>
      </c>
      <c r="B143" s="39" t="s">
        <v>27</v>
      </c>
      <c r="C143" t="s">
        <v>1477</v>
      </c>
      <c r="D143" t="s">
        <v>53</v>
      </c>
      <c r="E143" t="s">
        <v>53</v>
      </c>
      <c r="F143" s="47">
        <v>0</v>
      </c>
      <c r="G143" s="47">
        <v>0</v>
      </c>
      <c r="H143" s="47">
        <v>0</v>
      </c>
      <c r="I143" s="39">
        <v>1</v>
      </c>
      <c r="J143" s="39" t="s">
        <v>34</v>
      </c>
      <c r="K143" s="47" t="s">
        <v>1506</v>
      </c>
      <c r="L143" s="47" t="s">
        <v>1491</v>
      </c>
      <c r="M143" s="47" t="s">
        <v>1511</v>
      </c>
      <c r="N143" s="142" t="s">
        <v>1512</v>
      </c>
    </row>
    <row r="144" spans="1:14">
      <c r="A144" s="39">
        <v>143</v>
      </c>
      <c r="B144" s="39" t="s">
        <v>27</v>
      </c>
      <c r="C144" t="s">
        <v>1477</v>
      </c>
      <c r="D144" t="s">
        <v>53</v>
      </c>
      <c r="E144" t="s">
        <v>53</v>
      </c>
      <c r="F144" s="47">
        <v>0</v>
      </c>
      <c r="G144" s="47">
        <v>0</v>
      </c>
      <c r="H144" s="47">
        <v>0</v>
      </c>
      <c r="I144" s="39">
        <v>1</v>
      </c>
      <c r="J144" s="39" t="s">
        <v>34</v>
      </c>
      <c r="K144" s="47" t="s">
        <v>1513</v>
      </c>
      <c r="L144" s="47" t="s">
        <v>1491</v>
      </c>
      <c r="M144" s="47" t="s">
        <v>1514</v>
      </c>
      <c r="N144" s="142" t="s">
        <v>1515</v>
      </c>
    </row>
    <row r="145" spans="1:14">
      <c r="A145" s="39">
        <v>144</v>
      </c>
      <c r="B145" s="39" t="s">
        <v>27</v>
      </c>
      <c r="C145" t="s">
        <v>1477</v>
      </c>
      <c r="D145" t="s">
        <v>53</v>
      </c>
      <c r="E145" t="s">
        <v>53</v>
      </c>
      <c r="F145" s="47">
        <v>0</v>
      </c>
      <c r="G145" s="47">
        <v>0</v>
      </c>
      <c r="H145" s="47">
        <v>0</v>
      </c>
      <c r="I145" s="39">
        <v>1</v>
      </c>
      <c r="J145" s="39" t="s">
        <v>34</v>
      </c>
      <c r="K145" s="47" t="s">
        <v>1513</v>
      </c>
      <c r="L145" s="47" t="s">
        <v>1491</v>
      </c>
      <c r="M145" s="47" t="s">
        <v>1516</v>
      </c>
      <c r="N145" s="142" t="s">
        <v>1517</v>
      </c>
    </row>
    <row r="146" spans="1:14">
      <c r="A146" s="39">
        <v>145</v>
      </c>
      <c r="B146" s="39" t="s">
        <v>27</v>
      </c>
      <c r="C146" t="s">
        <v>1477</v>
      </c>
      <c r="D146" t="s">
        <v>53</v>
      </c>
      <c r="E146" t="s">
        <v>53</v>
      </c>
      <c r="F146" s="47">
        <v>0</v>
      </c>
      <c r="G146" s="47">
        <v>0</v>
      </c>
      <c r="H146" s="47">
        <v>0</v>
      </c>
      <c r="I146" s="39">
        <v>1</v>
      </c>
      <c r="J146" s="39" t="s">
        <v>34</v>
      </c>
      <c r="K146" s="47" t="s">
        <v>1518</v>
      </c>
      <c r="L146" s="47" t="s">
        <v>1491</v>
      </c>
      <c r="M146" s="47" t="s">
        <v>1507</v>
      </c>
      <c r="N146" s="142" t="s">
        <v>1508</v>
      </c>
    </row>
    <row r="147" spans="1:14">
      <c r="A147" s="39">
        <v>146</v>
      </c>
      <c r="B147" s="39" t="s">
        <v>27</v>
      </c>
      <c r="C147" t="s">
        <v>1477</v>
      </c>
      <c r="D147" t="s">
        <v>53</v>
      </c>
      <c r="E147" t="s">
        <v>53</v>
      </c>
      <c r="F147" s="47">
        <v>0</v>
      </c>
      <c r="G147" s="47">
        <v>0</v>
      </c>
      <c r="H147" s="47">
        <v>0</v>
      </c>
      <c r="I147" s="39">
        <v>1</v>
      </c>
      <c r="J147" s="39" t="s">
        <v>34</v>
      </c>
      <c r="K147" s="47" t="s">
        <v>1519</v>
      </c>
      <c r="L147" s="47" t="s">
        <v>1520</v>
      </c>
      <c r="M147" s="47" t="s">
        <v>1521</v>
      </c>
      <c r="N147" s="142" t="s">
        <v>1522</v>
      </c>
    </row>
    <row r="148" spans="1:14">
      <c r="A148" s="39">
        <v>147</v>
      </c>
      <c r="B148" s="39" t="s">
        <v>27</v>
      </c>
      <c r="C148" t="s">
        <v>1477</v>
      </c>
      <c r="D148" t="s">
        <v>53</v>
      </c>
      <c r="E148" t="s">
        <v>53</v>
      </c>
      <c r="F148" s="47">
        <v>0</v>
      </c>
      <c r="G148" s="47">
        <v>0</v>
      </c>
      <c r="H148" s="47">
        <v>0</v>
      </c>
      <c r="I148" s="39">
        <v>1</v>
      </c>
      <c r="J148" s="39" t="s">
        <v>34</v>
      </c>
      <c r="K148" s="47" t="s">
        <v>1523</v>
      </c>
      <c r="L148" s="47" t="s">
        <v>1520</v>
      </c>
      <c r="M148" s="47" t="s">
        <v>1524</v>
      </c>
      <c r="N148" s="142" t="s">
        <v>1525</v>
      </c>
    </row>
    <row r="149" spans="1:14">
      <c r="A149" s="39">
        <v>148</v>
      </c>
      <c r="B149" s="39" t="s">
        <v>27</v>
      </c>
      <c r="C149" t="s">
        <v>1477</v>
      </c>
      <c r="D149" t="s">
        <v>53</v>
      </c>
      <c r="E149" t="s">
        <v>53</v>
      </c>
      <c r="F149" s="47">
        <v>0</v>
      </c>
      <c r="G149" s="47">
        <v>0</v>
      </c>
      <c r="H149" s="47">
        <v>0</v>
      </c>
      <c r="I149" s="39">
        <v>1</v>
      </c>
      <c r="J149" s="39" t="s">
        <v>34</v>
      </c>
      <c r="K149" s="47" t="s">
        <v>1523</v>
      </c>
      <c r="L149" s="47" t="s">
        <v>1520</v>
      </c>
      <c r="M149" s="47" t="s">
        <v>1526</v>
      </c>
      <c r="N149" s="142" t="s">
        <v>1527</v>
      </c>
    </row>
    <row r="150" spans="1:14">
      <c r="A150" s="39">
        <v>149</v>
      </c>
      <c r="B150" s="39" t="s">
        <v>27</v>
      </c>
      <c r="C150" t="s">
        <v>1477</v>
      </c>
      <c r="D150" t="s">
        <v>53</v>
      </c>
      <c r="E150" t="s">
        <v>53</v>
      </c>
      <c r="F150" s="47">
        <v>0</v>
      </c>
      <c r="G150" s="47">
        <v>0</v>
      </c>
      <c r="H150" s="47">
        <v>0</v>
      </c>
      <c r="I150" s="39">
        <v>1</v>
      </c>
      <c r="J150" s="39" t="s">
        <v>34</v>
      </c>
      <c r="K150" s="47" t="s">
        <v>1523</v>
      </c>
      <c r="L150" s="47" t="s">
        <v>1520</v>
      </c>
      <c r="M150" s="47" t="s">
        <v>1526</v>
      </c>
      <c r="N150" s="142" t="s">
        <v>1527</v>
      </c>
    </row>
    <row r="151" spans="1:14">
      <c r="A151" s="39">
        <v>150</v>
      </c>
      <c r="B151" s="39" t="s">
        <v>27</v>
      </c>
      <c r="C151" t="s">
        <v>1477</v>
      </c>
      <c r="D151" t="s">
        <v>53</v>
      </c>
      <c r="E151" t="s">
        <v>53</v>
      </c>
      <c r="F151" s="47">
        <v>0</v>
      </c>
      <c r="G151" s="47">
        <v>0</v>
      </c>
      <c r="H151" s="47">
        <v>0</v>
      </c>
      <c r="I151" s="39">
        <v>1</v>
      </c>
      <c r="J151" s="39" t="s">
        <v>34</v>
      </c>
      <c r="K151" s="47" t="s">
        <v>1523</v>
      </c>
      <c r="L151" s="47" t="s">
        <v>1520</v>
      </c>
      <c r="M151" s="47" t="s">
        <v>1526</v>
      </c>
      <c r="N151" s="142" t="s">
        <v>1527</v>
      </c>
    </row>
    <row r="152" spans="1:14">
      <c r="A152" s="39">
        <v>151</v>
      </c>
      <c r="B152" s="39" t="s">
        <v>27</v>
      </c>
      <c r="C152" t="s">
        <v>1477</v>
      </c>
      <c r="D152" t="s">
        <v>53</v>
      </c>
      <c r="E152" t="s">
        <v>53</v>
      </c>
      <c r="F152" s="47">
        <v>0</v>
      </c>
      <c r="G152" s="47">
        <v>0</v>
      </c>
      <c r="H152" s="47">
        <v>0</v>
      </c>
      <c r="I152" s="39">
        <v>1</v>
      </c>
      <c r="J152" s="39" t="s">
        <v>34</v>
      </c>
      <c r="K152" s="47" t="s">
        <v>1523</v>
      </c>
      <c r="L152" s="47" t="s">
        <v>1520</v>
      </c>
      <c r="M152" s="47" t="s">
        <v>1528</v>
      </c>
      <c r="N152" s="142" t="s">
        <v>1529</v>
      </c>
    </row>
    <row r="153" spans="1:14">
      <c r="A153" s="39">
        <v>152</v>
      </c>
      <c r="B153" s="39" t="s">
        <v>27</v>
      </c>
      <c r="C153" t="s">
        <v>1477</v>
      </c>
      <c r="D153" t="s">
        <v>53</v>
      </c>
      <c r="E153" t="s">
        <v>53</v>
      </c>
      <c r="F153" s="47">
        <v>0</v>
      </c>
      <c r="G153" s="47">
        <v>0</v>
      </c>
      <c r="H153" s="47">
        <v>0</v>
      </c>
      <c r="I153" s="39">
        <v>1</v>
      </c>
      <c r="J153" s="39" t="s">
        <v>34</v>
      </c>
      <c r="K153" s="47" t="s">
        <v>1523</v>
      </c>
      <c r="L153" s="47" t="s">
        <v>1520</v>
      </c>
      <c r="M153" s="47" t="s">
        <v>1528</v>
      </c>
      <c r="N153" s="142" t="s">
        <v>1529</v>
      </c>
    </row>
    <row r="154" spans="1:14">
      <c r="A154" s="39">
        <v>153</v>
      </c>
      <c r="B154" s="39" t="s">
        <v>27</v>
      </c>
      <c r="C154" t="s">
        <v>1477</v>
      </c>
      <c r="D154" t="s">
        <v>53</v>
      </c>
      <c r="E154" t="s">
        <v>53</v>
      </c>
      <c r="F154" s="47">
        <v>0</v>
      </c>
      <c r="G154" s="47">
        <v>0</v>
      </c>
      <c r="H154" s="47">
        <v>0</v>
      </c>
      <c r="I154" s="39">
        <v>1</v>
      </c>
      <c r="J154" s="39" t="s">
        <v>34</v>
      </c>
      <c r="K154" s="47" t="s">
        <v>1523</v>
      </c>
      <c r="L154" s="47" t="s">
        <v>1520</v>
      </c>
      <c r="M154" s="47" t="s">
        <v>1530</v>
      </c>
      <c r="N154" s="142" t="s">
        <v>1531</v>
      </c>
    </row>
    <row r="155" spans="1:14">
      <c r="A155" s="39">
        <v>154</v>
      </c>
      <c r="B155" s="39" t="s">
        <v>27</v>
      </c>
      <c r="C155" t="s">
        <v>1477</v>
      </c>
      <c r="D155" t="s">
        <v>53</v>
      </c>
      <c r="E155" t="s">
        <v>53</v>
      </c>
      <c r="F155" s="47">
        <v>0</v>
      </c>
      <c r="G155" s="47">
        <v>0</v>
      </c>
      <c r="H155" s="47">
        <v>0</v>
      </c>
      <c r="I155" s="39">
        <v>1</v>
      </c>
      <c r="J155" s="39" t="s">
        <v>34</v>
      </c>
      <c r="K155" s="47" t="s">
        <v>1532</v>
      </c>
      <c r="L155" s="47" t="s">
        <v>1533</v>
      </c>
      <c r="M155" s="47" t="s">
        <v>1534</v>
      </c>
      <c r="N155" s="142" t="s">
        <v>1535</v>
      </c>
    </row>
    <row r="156" spans="1:14">
      <c r="A156" s="39">
        <v>155</v>
      </c>
      <c r="B156" s="39" t="s">
        <v>27</v>
      </c>
      <c r="C156" t="s">
        <v>1477</v>
      </c>
      <c r="D156" t="s">
        <v>53</v>
      </c>
      <c r="E156" t="s">
        <v>53</v>
      </c>
      <c r="F156" s="47">
        <v>0</v>
      </c>
      <c r="G156" s="47">
        <v>0</v>
      </c>
      <c r="H156" s="47">
        <v>0</v>
      </c>
      <c r="I156" s="39">
        <v>1</v>
      </c>
      <c r="J156" s="39" t="s">
        <v>34</v>
      </c>
      <c r="K156" s="47" t="s">
        <v>1536</v>
      </c>
      <c r="L156" s="47" t="s">
        <v>1533</v>
      </c>
      <c r="M156" s="47" t="s">
        <v>1537</v>
      </c>
      <c r="N156" s="142" t="s">
        <v>1538</v>
      </c>
    </row>
    <row r="157" spans="1:14">
      <c r="A157" s="39">
        <v>156</v>
      </c>
      <c r="B157" s="39" t="s">
        <v>27</v>
      </c>
      <c r="C157" t="s">
        <v>1477</v>
      </c>
      <c r="D157" t="s">
        <v>53</v>
      </c>
      <c r="E157" t="s">
        <v>53</v>
      </c>
      <c r="F157" s="47">
        <v>0</v>
      </c>
      <c r="G157" s="47">
        <v>0</v>
      </c>
      <c r="H157" s="47">
        <v>0</v>
      </c>
      <c r="I157" s="39">
        <v>1</v>
      </c>
      <c r="J157" s="39" t="s">
        <v>34</v>
      </c>
      <c r="K157" s="47" t="s">
        <v>1539</v>
      </c>
      <c r="L157" s="47" t="s">
        <v>1533</v>
      </c>
      <c r="M157" s="47" t="s">
        <v>1540</v>
      </c>
      <c r="N157" s="142" t="s">
        <v>1541</v>
      </c>
    </row>
    <row r="158" spans="1:14">
      <c r="A158" s="39">
        <v>157</v>
      </c>
      <c r="B158" s="39" t="s">
        <v>27</v>
      </c>
      <c r="C158" t="s">
        <v>1477</v>
      </c>
      <c r="D158" t="s">
        <v>53</v>
      </c>
      <c r="E158" t="s">
        <v>53</v>
      </c>
      <c r="F158" s="47">
        <v>0</v>
      </c>
      <c r="G158" s="47">
        <v>0</v>
      </c>
      <c r="H158" s="47">
        <v>0</v>
      </c>
      <c r="I158" s="39">
        <v>1</v>
      </c>
      <c r="J158" s="39" t="s">
        <v>34</v>
      </c>
      <c r="K158" s="47" t="s">
        <v>1542</v>
      </c>
      <c r="L158" s="47" t="s">
        <v>1543</v>
      </c>
      <c r="M158" s="47" t="s">
        <v>1540</v>
      </c>
      <c r="N158" s="142" t="s">
        <v>1541</v>
      </c>
    </row>
    <row r="159" spans="1:14">
      <c r="A159" s="39">
        <v>158</v>
      </c>
      <c r="B159" s="39" t="s">
        <v>27</v>
      </c>
      <c r="C159" t="s">
        <v>1477</v>
      </c>
      <c r="D159" t="s">
        <v>53</v>
      </c>
      <c r="E159" t="s">
        <v>53</v>
      </c>
      <c r="F159" s="47">
        <v>0</v>
      </c>
      <c r="G159" s="47">
        <v>0</v>
      </c>
      <c r="H159" s="47">
        <v>0</v>
      </c>
      <c r="I159" s="39">
        <v>1</v>
      </c>
      <c r="J159" s="39" t="s">
        <v>34</v>
      </c>
      <c r="K159" s="47" t="s">
        <v>1544</v>
      </c>
      <c r="L159" s="47" t="s">
        <v>1473</v>
      </c>
      <c r="M159" s="47" t="s">
        <v>1545</v>
      </c>
      <c r="N159" s="142" t="s">
        <v>1546</v>
      </c>
    </row>
    <row r="160" spans="1:14">
      <c r="A160" s="39">
        <v>159</v>
      </c>
      <c r="B160" s="39" t="s">
        <v>27</v>
      </c>
      <c r="C160" t="s">
        <v>1477</v>
      </c>
      <c r="D160" t="s">
        <v>53</v>
      </c>
      <c r="E160" t="s">
        <v>53</v>
      </c>
      <c r="F160" s="47">
        <v>0</v>
      </c>
      <c r="G160" s="47">
        <v>0</v>
      </c>
      <c r="H160" s="47">
        <v>0</v>
      </c>
      <c r="I160" s="39">
        <v>1</v>
      </c>
      <c r="J160" s="39" t="s">
        <v>34</v>
      </c>
      <c r="K160" s="47" t="s">
        <v>1544</v>
      </c>
      <c r="L160" s="47" t="s">
        <v>1473</v>
      </c>
      <c r="M160" s="47" t="s">
        <v>1545</v>
      </c>
      <c r="N160" s="142" t="s">
        <v>1546</v>
      </c>
    </row>
    <row r="161" spans="1:14">
      <c r="A161" s="39">
        <v>160</v>
      </c>
      <c r="B161" s="39" t="s">
        <v>27</v>
      </c>
      <c r="C161" t="s">
        <v>1477</v>
      </c>
      <c r="D161" t="s">
        <v>53</v>
      </c>
      <c r="E161" t="s">
        <v>53</v>
      </c>
      <c r="F161" s="47">
        <v>0</v>
      </c>
      <c r="G161" s="47">
        <v>0</v>
      </c>
      <c r="H161" s="47">
        <v>0</v>
      </c>
      <c r="I161" s="39">
        <v>1</v>
      </c>
      <c r="J161" s="39" t="s">
        <v>34</v>
      </c>
      <c r="K161" s="47" t="s">
        <v>1544</v>
      </c>
      <c r="L161" s="47" t="s">
        <v>1473</v>
      </c>
      <c r="M161" s="47" t="s">
        <v>1547</v>
      </c>
      <c r="N161" s="142" t="s">
        <v>1548</v>
      </c>
    </row>
    <row r="162" spans="1:14">
      <c r="A162" s="39">
        <v>161</v>
      </c>
      <c r="B162" s="39" t="s">
        <v>27</v>
      </c>
      <c r="C162" t="s">
        <v>1477</v>
      </c>
      <c r="D162" t="s">
        <v>53</v>
      </c>
      <c r="E162" t="s">
        <v>53</v>
      </c>
      <c r="F162" s="47">
        <v>0</v>
      </c>
      <c r="G162" s="47">
        <v>0</v>
      </c>
      <c r="H162" s="47">
        <v>0</v>
      </c>
      <c r="I162" s="39">
        <v>1</v>
      </c>
      <c r="J162" s="39" t="s">
        <v>34</v>
      </c>
      <c r="K162" s="47" t="s">
        <v>1544</v>
      </c>
      <c r="L162" s="47" t="s">
        <v>1473</v>
      </c>
      <c r="M162" s="47" t="s">
        <v>1547</v>
      </c>
      <c r="N162" s="142" t="s">
        <v>1548</v>
      </c>
    </row>
    <row r="163" spans="1:14">
      <c r="A163" s="39">
        <v>162</v>
      </c>
      <c r="B163" s="39" t="s">
        <v>27</v>
      </c>
      <c r="C163" t="s">
        <v>1477</v>
      </c>
      <c r="D163" t="s">
        <v>53</v>
      </c>
      <c r="E163" t="s">
        <v>53</v>
      </c>
      <c r="F163" s="47">
        <v>0</v>
      </c>
      <c r="G163" s="47">
        <v>0</v>
      </c>
      <c r="H163" s="47">
        <v>0</v>
      </c>
      <c r="I163" s="39">
        <v>1</v>
      </c>
      <c r="J163" s="39" t="s">
        <v>34</v>
      </c>
      <c r="K163" s="47" t="s">
        <v>1544</v>
      </c>
      <c r="L163" s="47" t="s">
        <v>1473</v>
      </c>
      <c r="M163" s="47" t="s">
        <v>1547</v>
      </c>
      <c r="N163" s="142" t="s">
        <v>1548</v>
      </c>
    </row>
    <row r="164" spans="1:14">
      <c r="A164" s="39">
        <v>163</v>
      </c>
      <c r="B164" s="39" t="s">
        <v>27</v>
      </c>
      <c r="C164" t="s">
        <v>1477</v>
      </c>
      <c r="D164" t="s">
        <v>53</v>
      </c>
      <c r="E164" t="s">
        <v>53</v>
      </c>
      <c r="F164" s="47">
        <v>0</v>
      </c>
      <c r="G164" s="47">
        <v>0</v>
      </c>
      <c r="H164" s="47">
        <v>0</v>
      </c>
      <c r="I164" s="39">
        <v>1</v>
      </c>
      <c r="J164" s="39" t="s">
        <v>34</v>
      </c>
      <c r="K164" s="47" t="s">
        <v>1544</v>
      </c>
      <c r="L164" s="47" t="s">
        <v>1473</v>
      </c>
      <c r="M164" s="47" t="s">
        <v>1547</v>
      </c>
      <c r="N164" s="142" t="s">
        <v>1548</v>
      </c>
    </row>
    <row r="165" spans="1:14">
      <c r="A165" s="39">
        <v>164</v>
      </c>
      <c r="B165" s="39" t="s">
        <v>27</v>
      </c>
      <c r="C165" t="s">
        <v>1477</v>
      </c>
      <c r="D165" t="s">
        <v>53</v>
      </c>
      <c r="E165" t="s">
        <v>53</v>
      </c>
      <c r="F165" s="47">
        <v>0</v>
      </c>
      <c r="G165" s="47">
        <v>0</v>
      </c>
      <c r="H165" s="47">
        <v>0</v>
      </c>
      <c r="I165" s="39">
        <v>1</v>
      </c>
      <c r="J165" s="39" t="s">
        <v>34</v>
      </c>
      <c r="K165" s="47" t="s">
        <v>1544</v>
      </c>
      <c r="L165" s="47" t="s">
        <v>1473</v>
      </c>
      <c r="M165" s="47" t="s">
        <v>1549</v>
      </c>
      <c r="N165" s="142" t="s">
        <v>1550</v>
      </c>
    </row>
    <row r="166" spans="1:14">
      <c r="A166" s="39">
        <v>165</v>
      </c>
      <c r="B166" s="39" t="s">
        <v>27</v>
      </c>
      <c r="C166" t="s">
        <v>1477</v>
      </c>
      <c r="D166" t="s">
        <v>53</v>
      </c>
      <c r="E166" t="s">
        <v>53</v>
      </c>
      <c r="F166" s="47">
        <v>0</v>
      </c>
      <c r="G166" s="47">
        <v>0</v>
      </c>
      <c r="H166" s="47">
        <v>0</v>
      </c>
      <c r="I166" s="39">
        <v>1</v>
      </c>
      <c r="J166" s="39" t="s">
        <v>34</v>
      </c>
      <c r="K166" s="47" t="s">
        <v>1551</v>
      </c>
      <c r="L166" s="47" t="s">
        <v>1473</v>
      </c>
      <c r="M166" s="47" t="s">
        <v>1552</v>
      </c>
      <c r="N166" s="142" t="s">
        <v>1553</v>
      </c>
    </row>
    <row r="167" spans="1:14">
      <c r="A167" s="39">
        <v>166</v>
      </c>
      <c r="B167" s="39" t="s">
        <v>27</v>
      </c>
      <c r="C167" t="s">
        <v>1477</v>
      </c>
      <c r="D167" t="s">
        <v>53</v>
      </c>
      <c r="E167" t="s">
        <v>53</v>
      </c>
      <c r="F167" s="47">
        <v>0</v>
      </c>
      <c r="G167" s="47">
        <v>0</v>
      </c>
      <c r="H167" s="47">
        <v>0</v>
      </c>
      <c r="I167" s="39">
        <v>1</v>
      </c>
      <c r="J167" s="39" t="s">
        <v>34</v>
      </c>
      <c r="K167" s="47" t="s">
        <v>1551</v>
      </c>
      <c r="L167" s="47" t="s">
        <v>1473</v>
      </c>
      <c r="M167" s="47" t="s">
        <v>1549</v>
      </c>
      <c r="N167" s="142" t="s">
        <v>1550</v>
      </c>
    </row>
    <row r="168" spans="1:14">
      <c r="A168" s="39">
        <v>167</v>
      </c>
      <c r="B168" s="39" t="s">
        <v>27</v>
      </c>
      <c r="C168" t="s">
        <v>1477</v>
      </c>
      <c r="D168" t="s">
        <v>53</v>
      </c>
      <c r="E168" t="s">
        <v>53</v>
      </c>
      <c r="F168" s="47">
        <v>0</v>
      </c>
      <c r="G168" s="47">
        <v>0</v>
      </c>
      <c r="H168" s="47">
        <v>0</v>
      </c>
      <c r="I168" s="39">
        <v>1</v>
      </c>
      <c r="J168" s="39" t="s">
        <v>34</v>
      </c>
      <c r="K168" s="47" t="s">
        <v>1551</v>
      </c>
      <c r="L168" s="47" t="s">
        <v>1473</v>
      </c>
      <c r="M168" s="47" t="s">
        <v>1554</v>
      </c>
      <c r="N168" s="142" t="s">
        <v>1555</v>
      </c>
    </row>
    <row r="169" spans="1:14">
      <c r="A169" s="39">
        <v>168</v>
      </c>
      <c r="B169" s="39" t="s">
        <v>27</v>
      </c>
      <c r="C169" t="s">
        <v>1477</v>
      </c>
      <c r="D169" t="s">
        <v>53</v>
      </c>
      <c r="E169" t="s">
        <v>53</v>
      </c>
      <c r="F169" s="47">
        <v>0</v>
      </c>
      <c r="G169" s="47">
        <v>0</v>
      </c>
      <c r="H169" s="47">
        <v>0</v>
      </c>
      <c r="I169" s="39">
        <v>1</v>
      </c>
      <c r="J169" s="39" t="s">
        <v>34</v>
      </c>
      <c r="K169" s="47" t="s">
        <v>1551</v>
      </c>
      <c r="L169" s="47" t="s">
        <v>1473</v>
      </c>
      <c r="M169" s="47" t="s">
        <v>1554</v>
      </c>
      <c r="N169" s="142" t="s">
        <v>1555</v>
      </c>
    </row>
    <row r="170" spans="1:14">
      <c r="A170" s="39">
        <v>169</v>
      </c>
      <c r="B170" s="39" t="s">
        <v>27</v>
      </c>
      <c r="C170" t="s">
        <v>1477</v>
      </c>
      <c r="D170" t="s">
        <v>53</v>
      </c>
      <c r="E170" t="s">
        <v>53</v>
      </c>
      <c r="F170" s="47">
        <v>0</v>
      </c>
      <c r="G170" s="47">
        <v>0</v>
      </c>
      <c r="H170" s="47">
        <v>0</v>
      </c>
      <c r="I170" s="39">
        <v>1</v>
      </c>
      <c r="J170" s="39" t="s">
        <v>34</v>
      </c>
      <c r="K170" s="47" t="s">
        <v>1551</v>
      </c>
      <c r="L170" s="47" t="s">
        <v>1473</v>
      </c>
      <c r="M170" s="47" t="s">
        <v>1554</v>
      </c>
      <c r="N170" s="142" t="s">
        <v>1555</v>
      </c>
    </row>
    <row r="171" spans="1:14">
      <c r="A171" s="39">
        <v>170</v>
      </c>
      <c r="B171" s="39" t="s">
        <v>27</v>
      </c>
      <c r="C171" t="s">
        <v>1477</v>
      </c>
      <c r="D171" t="s">
        <v>198</v>
      </c>
      <c r="E171" t="s">
        <v>58</v>
      </c>
      <c r="F171" s="47">
        <v>0</v>
      </c>
      <c r="G171" s="47">
        <v>0</v>
      </c>
      <c r="H171" s="47">
        <v>0</v>
      </c>
      <c r="I171" s="39">
        <v>1</v>
      </c>
      <c r="J171" s="39" t="s">
        <v>34</v>
      </c>
      <c r="K171" s="47" t="s">
        <v>1556</v>
      </c>
      <c r="L171" s="47" t="s">
        <v>1473</v>
      </c>
      <c r="M171" s="47" t="s">
        <v>1557</v>
      </c>
      <c r="N171" s="142" t="s">
        <v>1558</v>
      </c>
    </row>
    <row r="172" spans="1:14">
      <c r="A172" s="39">
        <v>171</v>
      </c>
      <c r="B172" s="39" t="s">
        <v>27</v>
      </c>
      <c r="C172" t="s">
        <v>1477</v>
      </c>
      <c r="D172" t="s">
        <v>118</v>
      </c>
      <c r="E172" t="s">
        <v>118</v>
      </c>
      <c r="F172" s="47">
        <v>0</v>
      </c>
      <c r="G172" s="47">
        <v>0</v>
      </c>
      <c r="H172" s="47">
        <v>0</v>
      </c>
      <c r="I172" s="39">
        <v>1</v>
      </c>
      <c r="J172" s="39" t="s">
        <v>34</v>
      </c>
      <c r="K172" s="47" t="s">
        <v>1559</v>
      </c>
      <c r="L172" s="47" t="s">
        <v>1482</v>
      </c>
      <c r="M172" s="47" t="s">
        <v>1560</v>
      </c>
      <c r="N172" s="142" t="s">
        <v>1561</v>
      </c>
    </row>
    <row r="173" spans="1:14">
      <c r="A173" s="39">
        <v>172</v>
      </c>
      <c r="B173" s="39" t="s">
        <v>27</v>
      </c>
      <c r="C173" t="s">
        <v>1477</v>
      </c>
      <c r="D173" t="s">
        <v>118</v>
      </c>
      <c r="E173" t="s">
        <v>118</v>
      </c>
      <c r="F173" s="47">
        <v>0</v>
      </c>
      <c r="G173" s="47">
        <v>0</v>
      </c>
      <c r="H173" s="47">
        <v>0</v>
      </c>
      <c r="I173" s="39">
        <v>1</v>
      </c>
      <c r="J173" s="39" t="s">
        <v>34</v>
      </c>
      <c r="K173" s="47" t="s">
        <v>1559</v>
      </c>
      <c r="L173" s="47" t="s">
        <v>1482</v>
      </c>
      <c r="M173" s="47" t="s">
        <v>1560</v>
      </c>
      <c r="N173" s="142" t="s">
        <v>1561</v>
      </c>
    </row>
    <row r="174" spans="1:14">
      <c r="A174" s="39">
        <v>173</v>
      </c>
      <c r="B174" s="39" t="s">
        <v>27</v>
      </c>
      <c r="C174" t="s">
        <v>1477</v>
      </c>
      <c r="D174" t="s">
        <v>118</v>
      </c>
      <c r="E174" t="s">
        <v>118</v>
      </c>
      <c r="F174" s="47">
        <v>0</v>
      </c>
      <c r="G174" s="47">
        <v>0</v>
      </c>
      <c r="H174" s="47">
        <v>0</v>
      </c>
      <c r="I174" s="39">
        <v>1</v>
      </c>
      <c r="J174" s="39" t="s">
        <v>34</v>
      </c>
      <c r="K174" s="47" t="s">
        <v>1562</v>
      </c>
      <c r="L174" s="47" t="s">
        <v>1482</v>
      </c>
      <c r="M174" s="47" t="s">
        <v>1560</v>
      </c>
      <c r="N174" s="142" t="s">
        <v>1561</v>
      </c>
    </row>
    <row r="175" spans="1:14">
      <c r="A175" s="39">
        <v>174</v>
      </c>
      <c r="B175" s="39" t="s">
        <v>27</v>
      </c>
      <c r="C175" t="s">
        <v>1477</v>
      </c>
      <c r="D175" t="s">
        <v>118</v>
      </c>
      <c r="E175" t="s">
        <v>118</v>
      </c>
      <c r="F175" s="47">
        <v>0</v>
      </c>
      <c r="G175" s="47">
        <v>0</v>
      </c>
      <c r="H175" s="47">
        <v>0</v>
      </c>
      <c r="I175" s="39">
        <v>1</v>
      </c>
      <c r="J175" s="39" t="s">
        <v>34</v>
      </c>
      <c r="K175" s="47" t="s">
        <v>1562</v>
      </c>
      <c r="L175" s="47" t="s">
        <v>1482</v>
      </c>
      <c r="M175" s="47" t="s">
        <v>1560</v>
      </c>
      <c r="N175" s="142" t="s">
        <v>1561</v>
      </c>
    </row>
    <row r="176" spans="1:14">
      <c r="A176" s="39">
        <v>175</v>
      </c>
      <c r="B176" s="39" t="s">
        <v>27</v>
      </c>
      <c r="C176" t="s">
        <v>1477</v>
      </c>
      <c r="D176" t="s">
        <v>118</v>
      </c>
      <c r="E176" t="s">
        <v>118</v>
      </c>
      <c r="F176" s="47">
        <v>0</v>
      </c>
      <c r="G176" s="47">
        <v>0</v>
      </c>
      <c r="H176" s="47">
        <v>0</v>
      </c>
      <c r="I176" s="39">
        <v>1</v>
      </c>
      <c r="J176" s="39" t="s">
        <v>34</v>
      </c>
      <c r="K176" s="47" t="s">
        <v>1562</v>
      </c>
      <c r="L176" s="47" t="s">
        <v>1482</v>
      </c>
      <c r="M176" s="47" t="s">
        <v>1560</v>
      </c>
      <c r="N176" s="142" t="s">
        <v>1561</v>
      </c>
    </row>
    <row r="177" spans="1:14">
      <c r="A177" s="39">
        <v>176</v>
      </c>
      <c r="B177" s="39" t="s">
        <v>27</v>
      </c>
      <c r="C177" t="s">
        <v>1477</v>
      </c>
      <c r="D177" t="s">
        <v>118</v>
      </c>
      <c r="E177" t="s">
        <v>118</v>
      </c>
      <c r="F177" s="47">
        <v>0</v>
      </c>
      <c r="G177" s="47">
        <v>0</v>
      </c>
      <c r="H177" s="47">
        <v>0</v>
      </c>
      <c r="I177" s="39">
        <v>1</v>
      </c>
      <c r="J177" s="39" t="s">
        <v>34</v>
      </c>
      <c r="K177" s="47" t="s">
        <v>1562</v>
      </c>
      <c r="L177" s="47" t="s">
        <v>1482</v>
      </c>
      <c r="M177" s="47" t="s">
        <v>1560</v>
      </c>
      <c r="N177" s="142" t="s">
        <v>1561</v>
      </c>
    </row>
    <row r="178" spans="1:14">
      <c r="A178" s="39">
        <v>177</v>
      </c>
      <c r="B178" s="39" t="s">
        <v>27</v>
      </c>
      <c r="C178" t="s">
        <v>1477</v>
      </c>
      <c r="D178" t="s">
        <v>118</v>
      </c>
      <c r="E178" t="s">
        <v>118</v>
      </c>
      <c r="F178" s="47">
        <v>0</v>
      </c>
      <c r="G178" s="47">
        <v>0</v>
      </c>
      <c r="H178" s="47">
        <v>0</v>
      </c>
      <c r="I178" s="39">
        <v>1</v>
      </c>
      <c r="J178" s="39" t="s">
        <v>34</v>
      </c>
      <c r="K178" s="47" t="s">
        <v>1562</v>
      </c>
      <c r="L178" s="47" t="s">
        <v>1482</v>
      </c>
      <c r="M178" s="47" t="s">
        <v>1560</v>
      </c>
      <c r="N178" s="142" t="s">
        <v>1561</v>
      </c>
    </row>
    <row r="179" spans="1:14">
      <c r="A179" s="39">
        <v>178</v>
      </c>
      <c r="B179" s="39" t="s">
        <v>27</v>
      </c>
      <c r="C179" t="s">
        <v>1477</v>
      </c>
      <c r="D179" t="s">
        <v>118</v>
      </c>
      <c r="E179" t="s">
        <v>118</v>
      </c>
      <c r="F179" s="47">
        <v>0</v>
      </c>
      <c r="G179" s="47">
        <v>0</v>
      </c>
      <c r="H179" s="47">
        <v>0</v>
      </c>
      <c r="I179" s="39">
        <v>1</v>
      </c>
      <c r="J179" s="39" t="s">
        <v>34</v>
      </c>
      <c r="K179" s="47" t="s">
        <v>1562</v>
      </c>
      <c r="L179" s="47" t="s">
        <v>1482</v>
      </c>
      <c r="M179" s="47" t="s">
        <v>1560</v>
      </c>
      <c r="N179" s="142" t="s">
        <v>1561</v>
      </c>
    </row>
    <row r="180" spans="1:14">
      <c r="A180" s="39">
        <v>179</v>
      </c>
      <c r="B180" s="39" t="s">
        <v>27</v>
      </c>
      <c r="C180" t="s">
        <v>1477</v>
      </c>
      <c r="D180" t="s">
        <v>118</v>
      </c>
      <c r="E180" t="s">
        <v>118</v>
      </c>
      <c r="F180" s="47">
        <v>0</v>
      </c>
      <c r="G180" s="47">
        <v>0</v>
      </c>
      <c r="H180" s="47">
        <v>0</v>
      </c>
      <c r="I180" s="39">
        <v>1</v>
      </c>
      <c r="J180" s="39" t="s">
        <v>34</v>
      </c>
      <c r="K180" s="47" t="s">
        <v>1562</v>
      </c>
      <c r="L180" s="47" t="s">
        <v>1482</v>
      </c>
      <c r="M180" s="47" t="s">
        <v>1560</v>
      </c>
      <c r="N180" s="142" t="s">
        <v>1561</v>
      </c>
    </row>
    <row r="181" spans="1:14">
      <c r="A181" s="39">
        <v>180</v>
      </c>
      <c r="B181" s="39" t="s">
        <v>27</v>
      </c>
      <c r="C181" t="s">
        <v>1477</v>
      </c>
      <c r="D181" t="s">
        <v>198</v>
      </c>
      <c r="E181" t="s">
        <v>58</v>
      </c>
      <c r="F181" s="47">
        <v>0</v>
      </c>
      <c r="G181" s="47">
        <v>0</v>
      </c>
      <c r="H181" s="47">
        <v>0</v>
      </c>
      <c r="I181" s="39">
        <v>1</v>
      </c>
      <c r="J181" s="39" t="s">
        <v>34</v>
      </c>
      <c r="K181" s="47" t="s">
        <v>1563</v>
      </c>
      <c r="L181" s="47" t="s">
        <v>1424</v>
      </c>
      <c r="M181" s="47" t="s">
        <v>1564</v>
      </c>
      <c r="N181" s="142" t="s">
        <v>1565</v>
      </c>
    </row>
    <row r="182" spans="1:14">
      <c r="A182" s="39">
        <v>181</v>
      </c>
      <c r="B182" s="39" t="s">
        <v>27</v>
      </c>
      <c r="C182" t="s">
        <v>1477</v>
      </c>
      <c r="D182" t="s">
        <v>198</v>
      </c>
      <c r="E182" t="s">
        <v>58</v>
      </c>
      <c r="F182" s="47">
        <v>0</v>
      </c>
      <c r="G182" s="47">
        <v>0</v>
      </c>
      <c r="H182" s="47">
        <v>0</v>
      </c>
      <c r="I182" s="39">
        <v>1</v>
      </c>
      <c r="J182" s="39" t="s">
        <v>34</v>
      </c>
      <c r="K182" s="47" t="s">
        <v>1566</v>
      </c>
      <c r="L182" s="47" t="s">
        <v>1424</v>
      </c>
      <c r="M182" s="47" t="s">
        <v>1567</v>
      </c>
      <c r="N182" s="142" t="s">
        <v>1568</v>
      </c>
    </row>
    <row r="183" spans="1:14">
      <c r="A183" s="39">
        <v>182</v>
      </c>
      <c r="B183" s="39" t="s">
        <v>27</v>
      </c>
      <c r="C183" t="s">
        <v>1477</v>
      </c>
      <c r="D183" t="s">
        <v>198</v>
      </c>
      <c r="E183" t="s">
        <v>52</v>
      </c>
      <c r="F183" s="47">
        <v>0</v>
      </c>
      <c r="G183" s="47">
        <v>0</v>
      </c>
      <c r="H183" s="47">
        <v>0</v>
      </c>
      <c r="I183" s="39">
        <v>1</v>
      </c>
      <c r="J183" s="39" t="s">
        <v>64</v>
      </c>
      <c r="K183" s="47" t="s">
        <v>1569</v>
      </c>
      <c r="L183" s="47" t="s">
        <v>1473</v>
      </c>
      <c r="M183" s="47" t="s">
        <v>1570</v>
      </c>
      <c r="N183" s="142" t="s">
        <v>1571</v>
      </c>
    </row>
    <row r="184" spans="1:14">
      <c r="A184" s="39">
        <v>183</v>
      </c>
      <c r="B184" s="39" t="s">
        <v>27</v>
      </c>
      <c r="C184" t="s">
        <v>1477</v>
      </c>
      <c r="D184" t="s">
        <v>177</v>
      </c>
      <c r="E184" t="s">
        <v>1572</v>
      </c>
      <c r="F184" s="47">
        <v>0</v>
      </c>
      <c r="G184" s="47">
        <v>0</v>
      </c>
      <c r="H184" s="47">
        <v>0</v>
      </c>
      <c r="I184" s="39">
        <v>1</v>
      </c>
      <c r="J184" s="39" t="s">
        <v>70</v>
      </c>
      <c r="K184" s="47" t="s">
        <v>1573</v>
      </c>
      <c r="L184" s="47" t="s">
        <v>1310</v>
      </c>
      <c r="M184" s="47" t="s">
        <v>1574</v>
      </c>
      <c r="N184" s="142" t="s">
        <v>1264</v>
      </c>
    </row>
    <row r="185" spans="6:7">
      <c r="F185" s="47">
        <f t="shared" ref="F185:H185" si="0">SUM(F2:F184)</f>
        <v>483051.16</v>
      </c>
      <c r="G185" s="47">
        <f t="shared" si="0"/>
        <v>47001.89</v>
      </c>
    </row>
  </sheetData>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41"/>
  <sheetViews>
    <sheetView topLeftCell="A190" workbookViewId="0">
      <selection activeCell="I190" sqref="I$1:I$1048576"/>
    </sheetView>
  </sheetViews>
  <sheetFormatPr defaultColWidth="9" defaultRowHeight="14.4"/>
  <cols>
    <col min="1" max="1" width="5.12962962962963" customWidth="1"/>
    <col min="2" max="2" width="25.25" customWidth="1"/>
    <col min="3" max="3" width="15.8796296296296" customWidth="1"/>
    <col min="4" max="4" width="21.75" customWidth="1"/>
    <col min="5" max="5" width="12.3796296296296" customWidth="1"/>
    <col min="6" max="8" width="13.25" style="40" customWidth="1"/>
    <col min="9" max="9" width="9" style="41" customWidth="1"/>
    <col min="10" max="12" width="9" customWidth="1"/>
    <col min="13" max="13" width="29.6296296296296" customWidth="1"/>
    <col min="14" max="14" width="21.3796296296296" customWidth="1"/>
    <col min="15" max="15" width="9" customWidth="1"/>
    <col min="16" max="16" width="13.75" customWidth="1"/>
  </cols>
  <sheetData>
    <row r="1" s="39" customFormat="1" ht="43.2" spans="1:16">
      <c r="A1" s="42" t="s">
        <v>400</v>
      </c>
      <c r="B1" s="43" t="s">
        <v>161</v>
      </c>
      <c r="C1" s="43" t="s">
        <v>162</v>
      </c>
      <c r="D1" s="43" t="s">
        <v>163</v>
      </c>
      <c r="E1" s="43" t="s">
        <v>164</v>
      </c>
      <c r="F1" s="44" t="s">
        <v>165</v>
      </c>
      <c r="G1" s="44" t="s">
        <v>166</v>
      </c>
      <c r="H1" s="44" t="s">
        <v>401</v>
      </c>
      <c r="I1" s="46" t="s">
        <v>17</v>
      </c>
      <c r="J1" s="43" t="s">
        <v>167</v>
      </c>
      <c r="K1" s="43" t="s">
        <v>169</v>
      </c>
      <c r="L1" s="43" t="s">
        <v>170</v>
      </c>
      <c r="M1" s="43" t="s">
        <v>171</v>
      </c>
      <c r="N1" s="43" t="s">
        <v>172</v>
      </c>
      <c r="O1" s="42" t="s">
        <v>1575</v>
      </c>
      <c r="P1" s="42" t="s">
        <v>1576</v>
      </c>
    </row>
    <row r="2" customFormat="1" spans="1:15">
      <c r="A2">
        <v>1</v>
      </c>
      <c r="B2" t="s">
        <v>1577</v>
      </c>
      <c r="C2" t="s">
        <v>1578</v>
      </c>
      <c r="D2" t="s">
        <v>126</v>
      </c>
      <c r="E2" t="s">
        <v>126</v>
      </c>
      <c r="F2">
        <v>1345.67</v>
      </c>
      <c r="G2">
        <v>40.37</v>
      </c>
      <c r="H2">
        <v>1305.3</v>
      </c>
      <c r="I2" s="41">
        <v>1</v>
      </c>
      <c r="J2" t="s">
        <v>34</v>
      </c>
      <c r="K2" t="s">
        <v>27</v>
      </c>
      <c r="L2" t="s">
        <v>350</v>
      </c>
      <c r="M2" t="s">
        <v>1579</v>
      </c>
      <c r="N2" t="s">
        <v>1580</v>
      </c>
      <c r="O2" t="s">
        <v>1581</v>
      </c>
    </row>
    <row r="3" spans="1:16">
      <c r="A3">
        <v>2</v>
      </c>
      <c r="B3" t="s">
        <v>1582</v>
      </c>
      <c r="C3" s="143" t="s">
        <v>1583</v>
      </c>
      <c r="D3" t="s">
        <v>126</v>
      </c>
      <c r="E3" t="s">
        <v>126</v>
      </c>
      <c r="F3">
        <v>2855.57</v>
      </c>
      <c r="G3">
        <v>85.67</v>
      </c>
      <c r="H3">
        <v>2769.9</v>
      </c>
      <c r="I3" s="41">
        <v>1</v>
      </c>
      <c r="J3" t="s">
        <v>34</v>
      </c>
      <c r="K3" t="s">
        <v>27</v>
      </c>
      <c r="L3" t="s">
        <v>350</v>
      </c>
      <c r="M3" t="s">
        <v>1584</v>
      </c>
      <c r="N3" t="s">
        <v>1585</v>
      </c>
      <c r="O3" t="s">
        <v>1586</v>
      </c>
      <c r="P3" t="s">
        <v>109</v>
      </c>
    </row>
    <row r="4" spans="1:16">
      <c r="A4">
        <v>3</v>
      </c>
      <c r="B4" t="s">
        <v>1587</v>
      </c>
      <c r="C4" s="143" t="s">
        <v>1588</v>
      </c>
      <c r="D4" t="s">
        <v>126</v>
      </c>
      <c r="E4" t="s">
        <v>126</v>
      </c>
      <c r="F4">
        <v>3851.71</v>
      </c>
      <c r="G4">
        <v>903.33</v>
      </c>
      <c r="H4">
        <v>2948.38</v>
      </c>
      <c r="I4" s="41">
        <v>1</v>
      </c>
      <c r="J4" t="s">
        <v>34</v>
      </c>
      <c r="K4" t="s">
        <v>27</v>
      </c>
      <c r="L4" t="s">
        <v>350</v>
      </c>
      <c r="M4" t="s">
        <v>1589</v>
      </c>
      <c r="N4" t="s">
        <v>1590</v>
      </c>
      <c r="O4" t="s">
        <v>1586</v>
      </c>
      <c r="P4" t="s">
        <v>109</v>
      </c>
    </row>
    <row r="5" spans="1:16">
      <c r="A5">
        <v>4</v>
      </c>
      <c r="B5" t="s">
        <v>1591</v>
      </c>
      <c r="C5" s="143" t="s">
        <v>1592</v>
      </c>
      <c r="D5" t="s">
        <v>126</v>
      </c>
      <c r="E5" t="s">
        <v>126</v>
      </c>
      <c r="F5">
        <v>2876.78</v>
      </c>
      <c r="G5">
        <v>86.3</v>
      </c>
      <c r="H5">
        <v>2790.48</v>
      </c>
      <c r="I5" s="41">
        <v>1</v>
      </c>
      <c r="J5" t="s">
        <v>34</v>
      </c>
      <c r="K5" t="s">
        <v>27</v>
      </c>
      <c r="L5" t="s">
        <v>350</v>
      </c>
      <c r="M5" t="s">
        <v>1593</v>
      </c>
      <c r="N5" t="s">
        <v>1594</v>
      </c>
      <c r="O5" t="s">
        <v>1586</v>
      </c>
      <c r="P5" t="s">
        <v>109</v>
      </c>
    </row>
    <row r="6" spans="1:16">
      <c r="A6">
        <v>5</v>
      </c>
      <c r="B6" t="s">
        <v>1595</v>
      </c>
      <c r="C6" t="s">
        <v>1596</v>
      </c>
      <c r="D6" s="45" t="s">
        <v>124</v>
      </c>
      <c r="E6" s="45" t="s">
        <v>124</v>
      </c>
      <c r="F6">
        <v>6700</v>
      </c>
      <c r="G6">
        <v>201</v>
      </c>
      <c r="H6">
        <v>6499</v>
      </c>
      <c r="I6" s="41">
        <v>1</v>
      </c>
      <c r="J6" t="s">
        <v>70</v>
      </c>
      <c r="K6" t="s">
        <v>702</v>
      </c>
      <c r="L6" t="s">
        <v>1597</v>
      </c>
      <c r="M6" t="s">
        <v>1598</v>
      </c>
      <c r="N6" s="143" t="s">
        <v>1599</v>
      </c>
      <c r="O6" t="s">
        <v>1586</v>
      </c>
      <c r="P6" t="s">
        <v>1600</v>
      </c>
    </row>
    <row r="7" spans="1:16">
      <c r="A7">
        <v>6</v>
      </c>
      <c r="B7" t="s">
        <v>1595</v>
      </c>
      <c r="C7" t="s">
        <v>1601</v>
      </c>
      <c r="D7" s="45" t="s">
        <v>25</v>
      </c>
      <c r="E7" s="45" t="s">
        <v>25</v>
      </c>
      <c r="F7">
        <v>257.5</v>
      </c>
      <c r="G7">
        <v>7.73</v>
      </c>
      <c r="H7">
        <v>249.77</v>
      </c>
      <c r="I7" s="41">
        <v>1</v>
      </c>
      <c r="J7" t="s">
        <v>70</v>
      </c>
      <c r="K7" t="s">
        <v>702</v>
      </c>
      <c r="L7" t="s">
        <v>350</v>
      </c>
      <c r="M7" t="s">
        <v>1602</v>
      </c>
      <c r="N7" t="s">
        <v>1603</v>
      </c>
      <c r="O7" t="s">
        <v>1586</v>
      </c>
      <c r="P7" t="s">
        <v>1604</v>
      </c>
    </row>
    <row r="8" customFormat="1" spans="1:15">
      <c r="A8">
        <v>7</v>
      </c>
      <c r="B8" t="s">
        <v>1605</v>
      </c>
      <c r="C8" s="143" t="s">
        <v>1606</v>
      </c>
      <c r="D8" t="s">
        <v>52</v>
      </c>
      <c r="E8" t="s">
        <v>52</v>
      </c>
      <c r="F8">
        <v>10452.74</v>
      </c>
      <c r="G8">
        <v>313.58</v>
      </c>
      <c r="H8">
        <v>10139.16</v>
      </c>
      <c r="I8" s="41">
        <v>1</v>
      </c>
      <c r="J8" t="s">
        <v>64</v>
      </c>
      <c r="K8" t="s">
        <v>1607</v>
      </c>
      <c r="L8" t="s">
        <v>1473</v>
      </c>
      <c r="M8" t="s">
        <v>1608</v>
      </c>
      <c r="N8" s="143" t="s">
        <v>1609</v>
      </c>
      <c r="O8" t="s">
        <v>1586</v>
      </c>
    </row>
    <row r="9" spans="1:16">
      <c r="A9">
        <v>8</v>
      </c>
      <c r="B9" t="s">
        <v>1605</v>
      </c>
      <c r="C9" s="143" t="s">
        <v>1610</v>
      </c>
      <c r="D9" s="45" t="s">
        <v>25</v>
      </c>
      <c r="E9" s="45" t="s">
        <v>25</v>
      </c>
      <c r="F9">
        <v>8040.78</v>
      </c>
      <c r="G9">
        <v>241.22</v>
      </c>
      <c r="H9">
        <v>7799.56</v>
      </c>
      <c r="I9" s="41">
        <v>1</v>
      </c>
      <c r="J9" t="s">
        <v>70</v>
      </c>
      <c r="K9" t="s">
        <v>702</v>
      </c>
      <c r="L9" t="s">
        <v>350</v>
      </c>
      <c r="M9" t="s">
        <v>1611</v>
      </c>
      <c r="N9" t="s">
        <v>1612</v>
      </c>
      <c r="O9" t="s">
        <v>1586</v>
      </c>
      <c r="P9" t="s">
        <v>1613</v>
      </c>
    </row>
    <row r="10" spans="1:16">
      <c r="A10">
        <v>9</v>
      </c>
      <c r="B10" t="s">
        <v>1605</v>
      </c>
      <c r="C10" t="s">
        <v>1614</v>
      </c>
      <c r="D10" t="s">
        <v>126</v>
      </c>
      <c r="E10" t="s">
        <v>126</v>
      </c>
      <c r="F10">
        <v>3007.69</v>
      </c>
      <c r="G10">
        <v>90.23</v>
      </c>
      <c r="H10">
        <v>2917.46</v>
      </c>
      <c r="I10" s="41">
        <v>1</v>
      </c>
      <c r="J10" t="s">
        <v>34</v>
      </c>
      <c r="K10" t="s">
        <v>27</v>
      </c>
      <c r="L10" t="s">
        <v>1177</v>
      </c>
      <c r="M10" t="s">
        <v>1615</v>
      </c>
      <c r="N10" t="s">
        <v>1616</v>
      </c>
      <c r="O10" t="s">
        <v>1586</v>
      </c>
      <c r="P10" t="s">
        <v>109</v>
      </c>
    </row>
    <row r="11" spans="1:16">
      <c r="A11">
        <v>10</v>
      </c>
      <c r="B11" t="s">
        <v>1605</v>
      </c>
      <c r="C11" t="s">
        <v>1617</v>
      </c>
      <c r="D11" t="s">
        <v>126</v>
      </c>
      <c r="E11" t="s">
        <v>126</v>
      </c>
      <c r="F11">
        <v>3922.5</v>
      </c>
      <c r="G11">
        <v>117.68</v>
      </c>
      <c r="H11">
        <v>3804.82</v>
      </c>
      <c r="I11" s="41">
        <v>1</v>
      </c>
      <c r="J11" t="s">
        <v>34</v>
      </c>
      <c r="K11" t="s">
        <v>27</v>
      </c>
      <c r="L11" t="s">
        <v>1148</v>
      </c>
      <c r="M11" t="s">
        <v>1618</v>
      </c>
      <c r="N11" t="s">
        <v>1619</v>
      </c>
      <c r="O11" t="s">
        <v>1586</v>
      </c>
      <c r="P11" t="s">
        <v>109</v>
      </c>
    </row>
    <row r="12" customFormat="1" spans="1:15">
      <c r="A12">
        <v>11</v>
      </c>
      <c r="B12" t="s">
        <v>1620</v>
      </c>
      <c r="C12" t="s">
        <v>1621</v>
      </c>
      <c r="D12" t="s">
        <v>58</v>
      </c>
      <c r="E12" t="s">
        <v>58</v>
      </c>
      <c r="F12">
        <v>4005.87</v>
      </c>
      <c r="G12">
        <v>120.18</v>
      </c>
      <c r="H12">
        <v>3885.69</v>
      </c>
      <c r="I12" s="41">
        <v>1</v>
      </c>
      <c r="J12" t="s">
        <v>64</v>
      </c>
      <c r="K12" t="s">
        <v>1622</v>
      </c>
      <c r="L12" t="s">
        <v>1473</v>
      </c>
      <c r="M12" t="s">
        <v>1623</v>
      </c>
      <c r="N12" t="s">
        <v>1624</v>
      </c>
      <c r="O12" t="s">
        <v>1586</v>
      </c>
    </row>
    <row r="13" spans="1:16">
      <c r="A13">
        <v>12</v>
      </c>
      <c r="B13" t="s">
        <v>1620</v>
      </c>
      <c r="C13" t="s">
        <v>1625</v>
      </c>
      <c r="D13" t="s">
        <v>126</v>
      </c>
      <c r="E13" t="s">
        <v>126</v>
      </c>
      <c r="F13">
        <v>3041.83</v>
      </c>
      <c r="G13">
        <v>91.25</v>
      </c>
      <c r="H13">
        <v>2950.58</v>
      </c>
      <c r="I13" s="41">
        <v>1</v>
      </c>
      <c r="J13" t="s">
        <v>34</v>
      </c>
      <c r="K13" t="s">
        <v>27</v>
      </c>
      <c r="L13" t="s">
        <v>1177</v>
      </c>
      <c r="M13" t="s">
        <v>1626</v>
      </c>
      <c r="N13" t="s">
        <v>1627</v>
      </c>
      <c r="O13" t="s">
        <v>1586</v>
      </c>
      <c r="P13" t="s">
        <v>109</v>
      </c>
    </row>
    <row r="14" customFormat="1" spans="1:15">
      <c r="A14">
        <v>13</v>
      </c>
      <c r="B14" t="s">
        <v>1595</v>
      </c>
      <c r="C14" t="s">
        <v>1628</v>
      </c>
      <c r="D14" t="s">
        <v>130</v>
      </c>
      <c r="E14" t="s">
        <v>130</v>
      </c>
      <c r="F14">
        <v>3182.61</v>
      </c>
      <c r="G14">
        <v>867.23</v>
      </c>
      <c r="H14">
        <v>2315.38</v>
      </c>
      <c r="I14" s="41">
        <v>1</v>
      </c>
      <c r="J14" t="s">
        <v>34</v>
      </c>
      <c r="K14" t="s">
        <v>27</v>
      </c>
      <c r="L14" t="s">
        <v>1629</v>
      </c>
      <c r="M14" t="s">
        <v>1630</v>
      </c>
      <c r="N14" t="s">
        <v>1631</v>
      </c>
      <c r="O14" t="s">
        <v>1586</v>
      </c>
    </row>
    <row r="15" spans="1:16">
      <c r="A15">
        <v>14</v>
      </c>
      <c r="B15" t="s">
        <v>1595</v>
      </c>
      <c r="C15" t="s">
        <v>1632</v>
      </c>
      <c r="D15" t="s">
        <v>130</v>
      </c>
      <c r="E15" t="s">
        <v>130</v>
      </c>
      <c r="F15">
        <v>3182.61</v>
      </c>
      <c r="G15">
        <v>867.23</v>
      </c>
      <c r="H15">
        <v>2315.38</v>
      </c>
      <c r="I15" s="41">
        <v>1</v>
      </c>
      <c r="J15" t="s">
        <v>34</v>
      </c>
      <c r="K15" t="s">
        <v>27</v>
      </c>
      <c r="L15" t="s">
        <v>1629</v>
      </c>
      <c r="M15" t="s">
        <v>1633</v>
      </c>
      <c r="N15" t="s">
        <v>1634</v>
      </c>
      <c r="O15" t="s">
        <v>1586</v>
      </c>
      <c r="P15" t="s">
        <v>109</v>
      </c>
    </row>
    <row r="16" spans="1:16">
      <c r="A16">
        <v>15</v>
      </c>
      <c r="B16" t="s">
        <v>1595</v>
      </c>
      <c r="C16" t="s">
        <v>1635</v>
      </c>
      <c r="D16" t="s">
        <v>58</v>
      </c>
      <c r="E16" t="s">
        <v>58</v>
      </c>
      <c r="F16">
        <v>2126.19</v>
      </c>
      <c r="G16">
        <v>63.79</v>
      </c>
      <c r="H16">
        <v>2062.4</v>
      </c>
      <c r="I16" s="41">
        <v>1</v>
      </c>
      <c r="J16" t="s">
        <v>64</v>
      </c>
      <c r="K16" t="s">
        <v>1622</v>
      </c>
      <c r="L16" t="s">
        <v>1424</v>
      </c>
      <c r="M16" t="s">
        <v>1636</v>
      </c>
      <c r="N16" t="s">
        <v>1637</v>
      </c>
      <c r="O16" t="s">
        <v>1586</v>
      </c>
      <c r="P16" t="s">
        <v>1638</v>
      </c>
    </row>
    <row r="17" customFormat="1" spans="1:15">
      <c r="A17">
        <v>16</v>
      </c>
      <c r="B17" t="s">
        <v>1595</v>
      </c>
      <c r="C17" t="s">
        <v>1639</v>
      </c>
      <c r="D17" t="s">
        <v>52</v>
      </c>
      <c r="E17" t="s">
        <v>52</v>
      </c>
      <c r="F17">
        <v>7197.28</v>
      </c>
      <c r="G17">
        <v>215.92</v>
      </c>
      <c r="H17">
        <v>6981.36</v>
      </c>
      <c r="I17" s="41">
        <v>1</v>
      </c>
      <c r="J17" t="s">
        <v>64</v>
      </c>
      <c r="K17" t="s">
        <v>1607</v>
      </c>
      <c r="L17" t="s">
        <v>350</v>
      </c>
      <c r="M17" t="s">
        <v>1640</v>
      </c>
      <c r="N17" t="s">
        <v>1641</v>
      </c>
      <c r="O17" t="s">
        <v>1586</v>
      </c>
    </row>
    <row r="18" customFormat="1" spans="1:15">
      <c r="A18">
        <v>17</v>
      </c>
      <c r="B18" t="s">
        <v>1595</v>
      </c>
      <c r="C18" t="s">
        <v>1642</v>
      </c>
      <c r="D18" t="s">
        <v>58</v>
      </c>
      <c r="E18" t="s">
        <v>58</v>
      </c>
      <c r="F18">
        <v>3696.75</v>
      </c>
      <c r="G18">
        <v>110.9</v>
      </c>
      <c r="H18">
        <v>3585.85</v>
      </c>
      <c r="I18" s="41">
        <v>1</v>
      </c>
      <c r="J18" t="s">
        <v>64</v>
      </c>
      <c r="K18" t="s">
        <v>1622</v>
      </c>
      <c r="L18" t="s">
        <v>1473</v>
      </c>
      <c r="M18" t="s">
        <v>1643</v>
      </c>
      <c r="N18" t="s">
        <v>1644</v>
      </c>
      <c r="O18" t="s">
        <v>1586</v>
      </c>
    </row>
    <row r="19" customFormat="1" spans="1:15">
      <c r="A19">
        <v>18</v>
      </c>
      <c r="B19" t="s">
        <v>1595</v>
      </c>
      <c r="C19" t="s">
        <v>1645</v>
      </c>
      <c r="D19" t="s">
        <v>58</v>
      </c>
      <c r="E19" t="s">
        <v>58</v>
      </c>
      <c r="F19">
        <v>4123.87</v>
      </c>
      <c r="G19">
        <v>123.72</v>
      </c>
      <c r="H19">
        <v>4000.15</v>
      </c>
      <c r="I19" s="41">
        <v>1</v>
      </c>
      <c r="J19" t="s">
        <v>64</v>
      </c>
      <c r="K19" t="s">
        <v>1622</v>
      </c>
      <c r="L19" t="s">
        <v>1646</v>
      </c>
      <c r="M19" t="s">
        <v>1647</v>
      </c>
      <c r="N19" t="s">
        <v>1648</v>
      </c>
      <c r="O19" t="s">
        <v>1586</v>
      </c>
    </row>
    <row r="20" customFormat="1" spans="1:15">
      <c r="A20">
        <v>19</v>
      </c>
      <c r="B20" t="s">
        <v>1595</v>
      </c>
      <c r="C20" t="s">
        <v>1649</v>
      </c>
      <c r="D20" t="s">
        <v>52</v>
      </c>
      <c r="E20" t="s">
        <v>52</v>
      </c>
      <c r="F20">
        <v>2313.77</v>
      </c>
      <c r="G20">
        <v>69.41</v>
      </c>
      <c r="H20">
        <v>2244.36</v>
      </c>
      <c r="I20" s="41">
        <v>1</v>
      </c>
      <c r="J20" t="s">
        <v>64</v>
      </c>
      <c r="K20" t="s">
        <v>1607</v>
      </c>
      <c r="L20" t="s">
        <v>350</v>
      </c>
      <c r="M20" t="s">
        <v>1650</v>
      </c>
      <c r="N20" t="s">
        <v>1651</v>
      </c>
      <c r="O20" t="s">
        <v>1586</v>
      </c>
    </row>
    <row r="21" customFormat="1" spans="1:15">
      <c r="A21">
        <v>20</v>
      </c>
      <c r="B21" t="s">
        <v>1595</v>
      </c>
      <c r="C21" t="s">
        <v>1652</v>
      </c>
      <c r="D21" t="s">
        <v>134</v>
      </c>
      <c r="E21" t="s">
        <v>134</v>
      </c>
      <c r="F21">
        <v>2152.02</v>
      </c>
      <c r="G21">
        <v>1020.91</v>
      </c>
      <c r="H21">
        <v>1131.11</v>
      </c>
      <c r="I21" s="41">
        <v>1</v>
      </c>
      <c r="J21" t="s">
        <v>34</v>
      </c>
      <c r="K21" t="s">
        <v>27</v>
      </c>
      <c r="L21" t="s">
        <v>350</v>
      </c>
      <c r="M21" t="s">
        <v>1653</v>
      </c>
      <c r="N21" t="s">
        <v>1654</v>
      </c>
      <c r="O21" t="s">
        <v>1586</v>
      </c>
    </row>
    <row r="22" spans="1:16">
      <c r="A22">
        <v>21</v>
      </c>
      <c r="B22" t="s">
        <v>1595</v>
      </c>
      <c r="C22" t="s">
        <v>1655</v>
      </c>
      <c r="D22" t="s">
        <v>58</v>
      </c>
      <c r="E22" t="s">
        <v>58</v>
      </c>
      <c r="F22">
        <v>2945.44</v>
      </c>
      <c r="G22">
        <v>88.36</v>
      </c>
      <c r="H22">
        <v>2857.08</v>
      </c>
      <c r="I22" s="41">
        <v>1</v>
      </c>
      <c r="J22" t="s">
        <v>64</v>
      </c>
      <c r="K22" t="s">
        <v>1622</v>
      </c>
      <c r="L22" t="s">
        <v>1424</v>
      </c>
      <c r="M22" t="s">
        <v>1656</v>
      </c>
      <c r="N22" t="s">
        <v>1657</v>
      </c>
      <c r="O22" t="s">
        <v>1586</v>
      </c>
      <c r="P22" t="s">
        <v>1638</v>
      </c>
    </row>
    <row r="23" customFormat="1" spans="1:15">
      <c r="A23">
        <v>22</v>
      </c>
      <c r="B23" t="s">
        <v>1595</v>
      </c>
      <c r="C23" t="s">
        <v>1658</v>
      </c>
      <c r="D23" t="s">
        <v>58</v>
      </c>
      <c r="E23" t="s">
        <v>58</v>
      </c>
      <c r="F23">
        <v>4499.67</v>
      </c>
      <c r="G23">
        <v>134.99</v>
      </c>
      <c r="H23">
        <v>4364.68</v>
      </c>
      <c r="I23" s="41">
        <v>1</v>
      </c>
      <c r="J23" t="s">
        <v>64</v>
      </c>
      <c r="K23" t="s">
        <v>1622</v>
      </c>
      <c r="L23" t="s">
        <v>350</v>
      </c>
      <c r="M23" t="s">
        <v>1659</v>
      </c>
      <c r="N23" s="143" t="s">
        <v>1660</v>
      </c>
      <c r="O23" t="s">
        <v>1586</v>
      </c>
    </row>
    <row r="24" customFormat="1" spans="1:15">
      <c r="A24">
        <v>23</v>
      </c>
      <c r="B24" t="s">
        <v>1595</v>
      </c>
      <c r="C24" t="s">
        <v>1661</v>
      </c>
      <c r="D24" t="s">
        <v>52</v>
      </c>
      <c r="E24" t="s">
        <v>52</v>
      </c>
      <c r="F24">
        <v>6384.29</v>
      </c>
      <c r="G24">
        <v>191.53</v>
      </c>
      <c r="H24">
        <v>6192.76</v>
      </c>
      <c r="I24" s="41">
        <v>1</v>
      </c>
      <c r="J24" t="s">
        <v>64</v>
      </c>
      <c r="K24" t="s">
        <v>1607</v>
      </c>
      <c r="L24" t="s">
        <v>1473</v>
      </c>
      <c r="M24" t="s">
        <v>1662</v>
      </c>
      <c r="N24" t="s">
        <v>1663</v>
      </c>
      <c r="O24" t="s">
        <v>1586</v>
      </c>
    </row>
    <row r="25" customFormat="1" spans="1:15">
      <c r="A25">
        <v>24</v>
      </c>
      <c r="B25" t="s">
        <v>1595</v>
      </c>
      <c r="C25" t="s">
        <v>1664</v>
      </c>
      <c r="D25" t="s">
        <v>58</v>
      </c>
      <c r="E25" t="s">
        <v>58</v>
      </c>
      <c r="F25">
        <v>4172.12</v>
      </c>
      <c r="G25">
        <v>125.16</v>
      </c>
      <c r="H25">
        <v>4046.96</v>
      </c>
      <c r="I25" s="41">
        <v>1</v>
      </c>
      <c r="J25" t="s">
        <v>64</v>
      </c>
      <c r="K25" t="s">
        <v>1622</v>
      </c>
      <c r="L25" t="s">
        <v>1646</v>
      </c>
      <c r="M25" t="s">
        <v>1665</v>
      </c>
      <c r="N25" t="s">
        <v>1666</v>
      </c>
      <c r="O25" t="s">
        <v>1586</v>
      </c>
    </row>
    <row r="26" customFormat="1" spans="1:15">
      <c r="A26">
        <v>25</v>
      </c>
      <c r="B26" t="s">
        <v>1595</v>
      </c>
      <c r="C26" t="s">
        <v>1667</v>
      </c>
      <c r="D26" t="s">
        <v>52</v>
      </c>
      <c r="E26" t="s">
        <v>52</v>
      </c>
      <c r="F26">
        <v>4732.36</v>
      </c>
      <c r="G26">
        <v>141.97</v>
      </c>
      <c r="H26">
        <v>4590.39</v>
      </c>
      <c r="I26" s="41">
        <v>1</v>
      </c>
      <c r="J26" t="s">
        <v>64</v>
      </c>
      <c r="K26" t="s">
        <v>1607</v>
      </c>
      <c r="L26" t="s">
        <v>1473</v>
      </c>
      <c r="M26" t="s">
        <v>1668</v>
      </c>
      <c r="N26" s="143" t="s">
        <v>1669</v>
      </c>
      <c r="O26" t="s">
        <v>1586</v>
      </c>
    </row>
    <row r="27" customFormat="1" spans="1:15">
      <c r="A27">
        <v>26</v>
      </c>
      <c r="B27" t="s">
        <v>1595</v>
      </c>
      <c r="C27" t="s">
        <v>1670</v>
      </c>
      <c r="D27" t="s">
        <v>58</v>
      </c>
      <c r="E27" t="s">
        <v>58</v>
      </c>
      <c r="F27">
        <v>4591.47</v>
      </c>
      <c r="G27">
        <v>137.74</v>
      </c>
      <c r="H27">
        <v>4453.73</v>
      </c>
      <c r="I27" s="41">
        <v>1</v>
      </c>
      <c r="J27" t="s">
        <v>64</v>
      </c>
      <c r="K27" t="s">
        <v>1622</v>
      </c>
      <c r="L27" t="s">
        <v>1646</v>
      </c>
      <c r="M27" t="s">
        <v>1671</v>
      </c>
      <c r="N27" t="s">
        <v>1672</v>
      </c>
      <c r="O27" t="s">
        <v>1586</v>
      </c>
    </row>
    <row r="28" customFormat="1" spans="1:15">
      <c r="A28">
        <v>27</v>
      </c>
      <c r="B28" t="s">
        <v>1595</v>
      </c>
      <c r="C28" t="s">
        <v>1673</v>
      </c>
      <c r="D28" t="s">
        <v>52</v>
      </c>
      <c r="E28" t="s">
        <v>52</v>
      </c>
      <c r="F28">
        <v>6750.33</v>
      </c>
      <c r="G28">
        <v>202.51</v>
      </c>
      <c r="H28">
        <v>6547.82</v>
      </c>
      <c r="I28" s="41">
        <v>1</v>
      </c>
      <c r="J28" t="s">
        <v>64</v>
      </c>
      <c r="K28" t="s">
        <v>1607</v>
      </c>
      <c r="L28" t="s">
        <v>350</v>
      </c>
      <c r="M28" t="s">
        <v>1674</v>
      </c>
      <c r="N28" t="s">
        <v>1675</v>
      </c>
      <c r="O28" t="s">
        <v>1586</v>
      </c>
    </row>
    <row r="29" customFormat="1" spans="1:15">
      <c r="A29">
        <v>28</v>
      </c>
      <c r="B29" t="s">
        <v>1595</v>
      </c>
      <c r="C29" t="s">
        <v>1676</v>
      </c>
      <c r="D29" t="s">
        <v>52</v>
      </c>
      <c r="E29" t="s">
        <v>52</v>
      </c>
      <c r="F29">
        <v>3732.15</v>
      </c>
      <c r="G29">
        <v>111.96</v>
      </c>
      <c r="H29">
        <v>3620.19</v>
      </c>
      <c r="I29" s="41">
        <v>1</v>
      </c>
      <c r="J29" t="s">
        <v>64</v>
      </c>
      <c r="K29" t="s">
        <v>1607</v>
      </c>
      <c r="L29" t="s">
        <v>350</v>
      </c>
      <c r="M29" t="s">
        <v>1677</v>
      </c>
      <c r="N29" s="143" t="s">
        <v>1678</v>
      </c>
      <c r="O29" t="s">
        <v>1586</v>
      </c>
    </row>
    <row r="30" spans="1:16">
      <c r="A30">
        <v>29</v>
      </c>
      <c r="B30" t="s">
        <v>1595</v>
      </c>
      <c r="C30" t="s">
        <v>1679</v>
      </c>
      <c r="D30" t="s">
        <v>58</v>
      </c>
      <c r="E30" t="s">
        <v>58</v>
      </c>
      <c r="F30">
        <v>12450.42</v>
      </c>
      <c r="G30">
        <v>373.51</v>
      </c>
      <c r="H30">
        <v>12076.91</v>
      </c>
      <c r="I30" s="41">
        <v>1</v>
      </c>
      <c r="J30" t="s">
        <v>64</v>
      </c>
      <c r="K30" t="s">
        <v>1622</v>
      </c>
      <c r="L30" t="s">
        <v>1087</v>
      </c>
      <c r="M30" t="s">
        <v>1680</v>
      </c>
      <c r="N30" s="143" t="s">
        <v>1681</v>
      </c>
      <c r="O30" t="s">
        <v>1586</v>
      </c>
      <c r="P30" t="s">
        <v>1682</v>
      </c>
    </row>
    <row r="31" spans="1:16">
      <c r="A31">
        <v>30</v>
      </c>
      <c r="B31" t="s">
        <v>1595</v>
      </c>
      <c r="C31" t="s">
        <v>1683</v>
      </c>
      <c r="D31" t="s">
        <v>58</v>
      </c>
      <c r="E31" t="s">
        <v>58</v>
      </c>
      <c r="F31">
        <v>1792.56</v>
      </c>
      <c r="G31">
        <v>53.78</v>
      </c>
      <c r="H31">
        <v>1738.78</v>
      </c>
      <c r="I31" s="41">
        <v>1</v>
      </c>
      <c r="J31" t="s">
        <v>64</v>
      </c>
      <c r="K31" t="s">
        <v>1622</v>
      </c>
      <c r="L31" t="s">
        <v>350</v>
      </c>
      <c r="M31" t="s">
        <v>1684</v>
      </c>
      <c r="N31" s="143" t="s">
        <v>1685</v>
      </c>
      <c r="O31" t="s">
        <v>1586</v>
      </c>
      <c r="P31" t="s">
        <v>1686</v>
      </c>
    </row>
    <row r="32" customFormat="1" spans="1:15">
      <c r="A32">
        <v>31</v>
      </c>
      <c r="B32" t="s">
        <v>1595</v>
      </c>
      <c r="C32" t="s">
        <v>1687</v>
      </c>
      <c r="D32" t="s">
        <v>58</v>
      </c>
      <c r="E32" t="s">
        <v>58</v>
      </c>
      <c r="F32">
        <v>6801.94</v>
      </c>
      <c r="G32">
        <v>204.06</v>
      </c>
      <c r="H32">
        <v>6597.88</v>
      </c>
      <c r="I32" s="41">
        <v>1</v>
      </c>
      <c r="J32" t="s">
        <v>64</v>
      </c>
      <c r="K32" t="s">
        <v>1622</v>
      </c>
      <c r="L32" t="s">
        <v>1473</v>
      </c>
      <c r="M32" t="s">
        <v>1688</v>
      </c>
      <c r="N32" s="143" t="s">
        <v>1689</v>
      </c>
      <c r="O32" t="s">
        <v>1586</v>
      </c>
    </row>
    <row r="33" customFormat="1" spans="1:15">
      <c r="A33">
        <v>32</v>
      </c>
      <c r="B33" t="s">
        <v>1595</v>
      </c>
      <c r="C33" t="s">
        <v>1690</v>
      </c>
      <c r="D33" t="s">
        <v>58</v>
      </c>
      <c r="E33" t="s">
        <v>58</v>
      </c>
      <c r="F33">
        <v>4546.47</v>
      </c>
      <c r="G33">
        <v>136.39</v>
      </c>
      <c r="H33">
        <v>4410.08</v>
      </c>
      <c r="I33" s="41">
        <v>1</v>
      </c>
      <c r="J33" t="s">
        <v>64</v>
      </c>
      <c r="K33" t="s">
        <v>1622</v>
      </c>
      <c r="L33" t="s">
        <v>350</v>
      </c>
      <c r="M33" t="s">
        <v>1691</v>
      </c>
      <c r="N33" t="s">
        <v>1692</v>
      </c>
      <c r="O33" t="s">
        <v>1586</v>
      </c>
    </row>
    <row r="34" customFormat="1" spans="1:15">
      <c r="A34">
        <v>33</v>
      </c>
      <c r="B34" t="s">
        <v>1595</v>
      </c>
      <c r="C34" t="s">
        <v>1693</v>
      </c>
      <c r="D34" t="s">
        <v>58</v>
      </c>
      <c r="E34" t="s">
        <v>58</v>
      </c>
      <c r="F34">
        <v>1770</v>
      </c>
      <c r="G34">
        <v>53.1</v>
      </c>
      <c r="H34">
        <v>1716.9</v>
      </c>
      <c r="I34" s="41">
        <v>1</v>
      </c>
      <c r="J34" t="s">
        <v>64</v>
      </c>
      <c r="K34" t="s">
        <v>1622</v>
      </c>
      <c r="L34" t="s">
        <v>1473</v>
      </c>
      <c r="M34" t="s">
        <v>1694</v>
      </c>
      <c r="N34" t="s">
        <v>1695</v>
      </c>
      <c r="O34" t="s">
        <v>1586</v>
      </c>
    </row>
    <row r="35" customFormat="1" spans="1:15">
      <c r="A35">
        <v>34</v>
      </c>
      <c r="B35" t="s">
        <v>1595</v>
      </c>
      <c r="C35" t="s">
        <v>1696</v>
      </c>
      <c r="D35" t="s">
        <v>52</v>
      </c>
      <c r="E35" t="s">
        <v>52</v>
      </c>
      <c r="F35">
        <v>6747.22</v>
      </c>
      <c r="G35">
        <v>202.42</v>
      </c>
      <c r="H35">
        <v>6544.8</v>
      </c>
      <c r="I35" s="41">
        <v>1</v>
      </c>
      <c r="J35" t="s">
        <v>64</v>
      </c>
      <c r="K35" t="s">
        <v>1607</v>
      </c>
      <c r="L35" t="s">
        <v>350</v>
      </c>
      <c r="M35" t="s">
        <v>1697</v>
      </c>
      <c r="N35" s="143" t="s">
        <v>1698</v>
      </c>
      <c r="O35" t="s">
        <v>1586</v>
      </c>
    </row>
    <row r="36" customFormat="1" spans="1:15">
      <c r="A36">
        <v>35</v>
      </c>
      <c r="B36" t="s">
        <v>1595</v>
      </c>
      <c r="C36" t="s">
        <v>1699</v>
      </c>
      <c r="D36" t="s">
        <v>112</v>
      </c>
      <c r="E36" t="s">
        <v>112</v>
      </c>
      <c r="F36">
        <v>4646.7</v>
      </c>
      <c r="G36">
        <v>139.4</v>
      </c>
      <c r="H36">
        <v>4507.3</v>
      </c>
      <c r="I36" s="41">
        <v>1</v>
      </c>
      <c r="J36" t="s">
        <v>64</v>
      </c>
      <c r="K36" t="s">
        <v>1700</v>
      </c>
      <c r="L36" t="s">
        <v>350</v>
      </c>
      <c r="M36" t="s">
        <v>1701</v>
      </c>
      <c r="N36" s="143" t="s">
        <v>1702</v>
      </c>
      <c r="O36" t="s">
        <v>1586</v>
      </c>
    </row>
    <row r="37" customFormat="1" spans="1:15">
      <c r="A37">
        <v>36</v>
      </c>
      <c r="B37" t="s">
        <v>1595</v>
      </c>
      <c r="C37" t="s">
        <v>1703</v>
      </c>
      <c r="D37" t="s">
        <v>134</v>
      </c>
      <c r="E37" t="s">
        <v>134</v>
      </c>
      <c r="F37">
        <v>3247.02</v>
      </c>
      <c r="G37">
        <v>1232.7</v>
      </c>
      <c r="H37">
        <v>2014.32</v>
      </c>
      <c r="I37" s="41">
        <v>1</v>
      </c>
      <c r="J37" t="s">
        <v>34</v>
      </c>
      <c r="K37" t="s">
        <v>27</v>
      </c>
      <c r="L37" t="s">
        <v>350</v>
      </c>
      <c r="M37" t="s">
        <v>1704</v>
      </c>
      <c r="N37" s="143" t="s">
        <v>1705</v>
      </c>
      <c r="O37" t="s">
        <v>1586</v>
      </c>
    </row>
    <row r="38" spans="1:16">
      <c r="A38">
        <v>37</v>
      </c>
      <c r="B38" t="s">
        <v>1595</v>
      </c>
      <c r="C38" t="s">
        <v>1706</v>
      </c>
      <c r="D38" t="s">
        <v>52</v>
      </c>
      <c r="E38" t="s">
        <v>52</v>
      </c>
      <c r="F38">
        <v>1335.03</v>
      </c>
      <c r="G38">
        <v>40.05</v>
      </c>
      <c r="H38">
        <v>1294.98</v>
      </c>
      <c r="I38" s="41">
        <v>1</v>
      </c>
      <c r="J38" t="s">
        <v>64</v>
      </c>
      <c r="K38" t="s">
        <v>1607</v>
      </c>
      <c r="L38" t="s">
        <v>350</v>
      </c>
      <c r="M38" t="s">
        <v>1707</v>
      </c>
      <c r="N38" s="143" t="s">
        <v>1708</v>
      </c>
      <c r="O38" t="s">
        <v>1586</v>
      </c>
      <c r="P38" t="s">
        <v>1686</v>
      </c>
    </row>
    <row r="39" spans="1:16">
      <c r="A39">
        <v>38</v>
      </c>
      <c r="B39" t="s">
        <v>1595</v>
      </c>
      <c r="C39" t="s">
        <v>1709</v>
      </c>
      <c r="D39" t="s">
        <v>58</v>
      </c>
      <c r="E39" t="s">
        <v>58</v>
      </c>
      <c r="F39">
        <v>2373.26</v>
      </c>
      <c r="G39">
        <v>71.2</v>
      </c>
      <c r="H39">
        <v>2302.06</v>
      </c>
      <c r="I39" s="41">
        <v>1</v>
      </c>
      <c r="J39" t="s">
        <v>64</v>
      </c>
      <c r="K39" t="s">
        <v>1622</v>
      </c>
      <c r="L39" t="s">
        <v>1087</v>
      </c>
      <c r="M39" t="s">
        <v>1710</v>
      </c>
      <c r="N39" t="s">
        <v>1711</v>
      </c>
      <c r="O39" t="s">
        <v>1586</v>
      </c>
      <c r="P39" t="s">
        <v>1686</v>
      </c>
    </row>
    <row r="40" spans="1:16">
      <c r="A40">
        <v>39</v>
      </c>
      <c r="B40" t="s">
        <v>1595</v>
      </c>
      <c r="C40" t="s">
        <v>1712</v>
      </c>
      <c r="D40" t="s">
        <v>58</v>
      </c>
      <c r="E40" t="s">
        <v>58</v>
      </c>
      <c r="F40">
        <v>379.2</v>
      </c>
      <c r="G40">
        <v>11.38</v>
      </c>
      <c r="H40">
        <v>367.82</v>
      </c>
      <c r="I40" s="41">
        <v>1</v>
      </c>
      <c r="J40" t="s">
        <v>64</v>
      </c>
      <c r="K40" t="s">
        <v>1622</v>
      </c>
      <c r="L40" t="s">
        <v>1424</v>
      </c>
      <c r="M40" t="s">
        <v>1713</v>
      </c>
      <c r="N40" s="143" t="s">
        <v>1714</v>
      </c>
      <c r="O40" t="s">
        <v>1586</v>
      </c>
      <c r="P40" t="s">
        <v>1686</v>
      </c>
    </row>
    <row r="41" spans="1:16">
      <c r="A41">
        <v>40</v>
      </c>
      <c r="B41" t="s">
        <v>1595</v>
      </c>
      <c r="C41" t="s">
        <v>1715</v>
      </c>
      <c r="D41" t="s">
        <v>58</v>
      </c>
      <c r="E41" t="s">
        <v>58</v>
      </c>
      <c r="F41">
        <v>3533.43</v>
      </c>
      <c r="G41">
        <v>106</v>
      </c>
      <c r="H41">
        <v>3427.43</v>
      </c>
      <c r="I41" s="41">
        <v>1</v>
      </c>
      <c r="J41" t="s">
        <v>64</v>
      </c>
      <c r="K41" t="s">
        <v>1622</v>
      </c>
      <c r="L41" t="s">
        <v>1646</v>
      </c>
      <c r="M41" t="s">
        <v>1716</v>
      </c>
      <c r="N41" t="s">
        <v>1717</v>
      </c>
      <c r="O41" t="s">
        <v>1586</v>
      </c>
      <c r="P41" t="s">
        <v>1718</v>
      </c>
    </row>
    <row r="42" spans="1:16">
      <c r="A42">
        <v>41</v>
      </c>
      <c r="B42" t="s">
        <v>1595</v>
      </c>
      <c r="C42" t="s">
        <v>1719</v>
      </c>
      <c r="D42" t="s">
        <v>52</v>
      </c>
      <c r="E42" t="s">
        <v>52</v>
      </c>
      <c r="F42">
        <v>5157.86</v>
      </c>
      <c r="G42">
        <v>154.74</v>
      </c>
      <c r="H42">
        <v>5003.12</v>
      </c>
      <c r="I42" s="41">
        <v>1</v>
      </c>
      <c r="J42" t="s">
        <v>64</v>
      </c>
      <c r="K42" t="s">
        <v>1607</v>
      </c>
      <c r="L42" t="s">
        <v>1473</v>
      </c>
      <c r="M42" t="s">
        <v>1720</v>
      </c>
      <c r="N42" t="s">
        <v>1721</v>
      </c>
      <c r="O42" t="s">
        <v>1586</v>
      </c>
      <c r="P42" t="s">
        <v>1686</v>
      </c>
    </row>
    <row r="43" spans="1:16">
      <c r="A43">
        <v>42</v>
      </c>
      <c r="B43" t="s">
        <v>1595</v>
      </c>
      <c r="C43" t="s">
        <v>1722</v>
      </c>
      <c r="D43" t="s">
        <v>58</v>
      </c>
      <c r="E43" t="s">
        <v>58</v>
      </c>
      <c r="F43">
        <v>7290.64</v>
      </c>
      <c r="G43">
        <v>218.72</v>
      </c>
      <c r="H43">
        <v>7071.92</v>
      </c>
      <c r="I43" s="41">
        <v>1</v>
      </c>
      <c r="J43" t="s">
        <v>64</v>
      </c>
      <c r="K43" t="s">
        <v>1622</v>
      </c>
      <c r="L43" t="s">
        <v>350</v>
      </c>
      <c r="M43" t="s">
        <v>1723</v>
      </c>
      <c r="N43" t="s">
        <v>1724</v>
      </c>
      <c r="O43" t="s">
        <v>1586</v>
      </c>
      <c r="P43" t="s">
        <v>1686</v>
      </c>
    </row>
    <row r="44" customFormat="1" spans="1:15">
      <c r="A44">
        <v>43</v>
      </c>
      <c r="B44" t="s">
        <v>1595</v>
      </c>
      <c r="C44" t="s">
        <v>1725</v>
      </c>
      <c r="D44" t="s">
        <v>112</v>
      </c>
      <c r="E44" t="s">
        <v>112</v>
      </c>
      <c r="F44">
        <v>2369.61</v>
      </c>
      <c r="G44">
        <v>71.09</v>
      </c>
      <c r="H44">
        <v>2298.52</v>
      </c>
      <c r="I44" s="41">
        <v>1</v>
      </c>
      <c r="J44" t="s">
        <v>64</v>
      </c>
      <c r="K44" t="s">
        <v>1700</v>
      </c>
      <c r="L44" t="s">
        <v>350</v>
      </c>
      <c r="M44" t="s">
        <v>1726</v>
      </c>
      <c r="N44" t="s">
        <v>1727</v>
      </c>
      <c r="O44" t="s">
        <v>1586</v>
      </c>
    </row>
    <row r="45" customFormat="1" spans="1:15">
      <c r="A45">
        <v>44</v>
      </c>
      <c r="B45" t="s">
        <v>1595</v>
      </c>
      <c r="C45" t="s">
        <v>1728</v>
      </c>
      <c r="D45" t="s">
        <v>58</v>
      </c>
      <c r="E45" t="s">
        <v>58</v>
      </c>
      <c r="F45">
        <v>4168.92</v>
      </c>
      <c r="G45">
        <v>125.07</v>
      </c>
      <c r="H45">
        <v>4043.85</v>
      </c>
      <c r="I45" s="41">
        <v>1</v>
      </c>
      <c r="J45" t="s">
        <v>64</v>
      </c>
      <c r="K45" t="s">
        <v>1622</v>
      </c>
      <c r="L45" t="s">
        <v>350</v>
      </c>
      <c r="M45" t="s">
        <v>1729</v>
      </c>
      <c r="N45" t="s">
        <v>1730</v>
      </c>
      <c r="O45" t="s">
        <v>1586</v>
      </c>
    </row>
    <row r="46" customFormat="1" spans="1:15">
      <c r="A46">
        <v>45</v>
      </c>
      <c r="B46" t="s">
        <v>1595</v>
      </c>
      <c r="C46" t="s">
        <v>1731</v>
      </c>
      <c r="D46" t="s">
        <v>52</v>
      </c>
      <c r="E46" t="s">
        <v>52</v>
      </c>
      <c r="F46">
        <v>9800.27</v>
      </c>
      <c r="G46">
        <v>294.01</v>
      </c>
      <c r="H46">
        <v>9506.26</v>
      </c>
      <c r="I46" s="41">
        <v>1</v>
      </c>
      <c r="J46" t="s">
        <v>64</v>
      </c>
      <c r="K46" t="s">
        <v>1607</v>
      </c>
      <c r="L46" t="s">
        <v>350</v>
      </c>
      <c r="M46" t="s">
        <v>1732</v>
      </c>
      <c r="N46" t="s">
        <v>1733</v>
      </c>
      <c r="O46" t="s">
        <v>1586</v>
      </c>
    </row>
    <row r="47" spans="1:16">
      <c r="A47">
        <v>46</v>
      </c>
      <c r="B47" t="s">
        <v>1595</v>
      </c>
      <c r="C47" t="s">
        <v>1734</v>
      </c>
      <c r="D47" t="s">
        <v>58</v>
      </c>
      <c r="E47" t="s">
        <v>58</v>
      </c>
      <c r="F47">
        <v>1335.8</v>
      </c>
      <c r="G47">
        <v>40.07</v>
      </c>
      <c r="H47">
        <v>1295.73</v>
      </c>
      <c r="I47" s="41">
        <v>1</v>
      </c>
      <c r="J47" t="s">
        <v>64</v>
      </c>
      <c r="K47" t="s">
        <v>1622</v>
      </c>
      <c r="L47" t="s">
        <v>1087</v>
      </c>
      <c r="M47" t="s">
        <v>1735</v>
      </c>
      <c r="N47" s="143" t="s">
        <v>1736</v>
      </c>
      <c r="O47" t="s">
        <v>1586</v>
      </c>
      <c r="P47" t="s">
        <v>1686</v>
      </c>
    </row>
    <row r="48" customFormat="1" spans="1:15">
      <c r="A48">
        <v>47</v>
      </c>
      <c r="B48" t="s">
        <v>1595</v>
      </c>
      <c r="C48" t="s">
        <v>1737</v>
      </c>
      <c r="D48" t="s">
        <v>58</v>
      </c>
      <c r="E48" t="s">
        <v>58</v>
      </c>
      <c r="F48">
        <v>4009.47</v>
      </c>
      <c r="G48">
        <v>120.28</v>
      </c>
      <c r="H48">
        <v>3889.19</v>
      </c>
      <c r="I48">
        <v>1</v>
      </c>
      <c r="J48" t="s">
        <v>64</v>
      </c>
      <c r="K48" t="s">
        <v>1622</v>
      </c>
      <c r="L48" t="s">
        <v>1646</v>
      </c>
      <c r="M48" t="s">
        <v>1738</v>
      </c>
      <c r="N48" t="s">
        <v>1739</v>
      </c>
      <c r="O48" t="s">
        <v>1586</v>
      </c>
    </row>
    <row r="49" customFormat="1" spans="1:15">
      <c r="A49">
        <v>48</v>
      </c>
      <c r="B49" t="s">
        <v>1595</v>
      </c>
      <c r="C49" t="s">
        <v>1740</v>
      </c>
      <c r="D49" t="s">
        <v>58</v>
      </c>
      <c r="E49" t="s">
        <v>58</v>
      </c>
      <c r="F49">
        <v>4544.67</v>
      </c>
      <c r="G49">
        <v>136.34</v>
      </c>
      <c r="H49">
        <v>4408.33</v>
      </c>
      <c r="I49" s="41">
        <v>1</v>
      </c>
      <c r="J49" t="s">
        <v>64</v>
      </c>
      <c r="K49" t="s">
        <v>1622</v>
      </c>
      <c r="L49" t="s">
        <v>350</v>
      </c>
      <c r="M49" t="s">
        <v>1741</v>
      </c>
      <c r="N49" s="143" t="s">
        <v>1742</v>
      </c>
      <c r="O49" t="s">
        <v>1586</v>
      </c>
    </row>
    <row r="50" customFormat="1" spans="1:15">
      <c r="A50">
        <v>49</v>
      </c>
      <c r="B50" t="s">
        <v>1595</v>
      </c>
      <c r="C50" t="s">
        <v>1743</v>
      </c>
      <c r="D50" t="s">
        <v>58</v>
      </c>
      <c r="E50" t="s">
        <v>58</v>
      </c>
      <c r="F50">
        <v>1999.35</v>
      </c>
      <c r="G50">
        <v>59.98</v>
      </c>
      <c r="H50">
        <v>1939.37</v>
      </c>
      <c r="I50">
        <v>1</v>
      </c>
      <c r="J50" t="s">
        <v>64</v>
      </c>
      <c r="K50" t="s">
        <v>1622</v>
      </c>
      <c r="L50" t="s">
        <v>350</v>
      </c>
      <c r="M50" t="s">
        <v>1744</v>
      </c>
      <c r="N50" s="143" t="s">
        <v>1745</v>
      </c>
      <c r="O50" t="s">
        <v>1586</v>
      </c>
    </row>
    <row r="51" spans="1:16">
      <c r="A51">
        <v>50</v>
      </c>
      <c r="B51" t="s">
        <v>1595</v>
      </c>
      <c r="C51" s="143" t="s">
        <v>1746</v>
      </c>
      <c r="D51" t="s">
        <v>58</v>
      </c>
      <c r="E51" t="s">
        <v>58</v>
      </c>
      <c r="F51">
        <v>3140.02</v>
      </c>
      <c r="G51">
        <v>94.2</v>
      </c>
      <c r="H51">
        <v>3045.82</v>
      </c>
      <c r="I51">
        <v>1</v>
      </c>
      <c r="J51" t="s">
        <v>64</v>
      </c>
      <c r="K51" t="s">
        <v>1622</v>
      </c>
      <c r="L51" t="s">
        <v>1087</v>
      </c>
      <c r="M51" t="s">
        <v>1747</v>
      </c>
      <c r="N51" s="143" t="s">
        <v>1748</v>
      </c>
      <c r="O51" t="s">
        <v>1586</v>
      </c>
      <c r="P51" t="s">
        <v>1749</v>
      </c>
    </row>
    <row r="52" spans="1:16">
      <c r="A52">
        <v>51</v>
      </c>
      <c r="B52" t="s">
        <v>1605</v>
      </c>
      <c r="C52" s="143" t="s">
        <v>1750</v>
      </c>
      <c r="D52" s="45" t="s">
        <v>25</v>
      </c>
      <c r="E52" s="45" t="s">
        <v>25</v>
      </c>
      <c r="F52">
        <v>5498.53</v>
      </c>
      <c r="G52">
        <v>164.96</v>
      </c>
      <c r="H52">
        <v>5333.57</v>
      </c>
      <c r="I52" s="41">
        <v>1</v>
      </c>
      <c r="J52" t="s">
        <v>70</v>
      </c>
      <c r="K52" t="s">
        <v>702</v>
      </c>
      <c r="L52" t="s">
        <v>350</v>
      </c>
      <c r="M52" t="s">
        <v>1611</v>
      </c>
      <c r="N52" s="143" t="s">
        <v>1612</v>
      </c>
      <c r="O52" t="s">
        <v>1586</v>
      </c>
      <c r="P52" t="s">
        <v>1613</v>
      </c>
    </row>
    <row r="53" customFormat="1" spans="1:15">
      <c r="A53">
        <v>52</v>
      </c>
      <c r="B53" t="s">
        <v>1595</v>
      </c>
      <c r="C53" t="s">
        <v>1751</v>
      </c>
      <c r="D53" t="s">
        <v>88</v>
      </c>
      <c r="E53" t="s">
        <v>88</v>
      </c>
      <c r="F53">
        <v>650.22</v>
      </c>
      <c r="G53">
        <v>150.9</v>
      </c>
      <c r="H53">
        <v>499.32</v>
      </c>
      <c r="I53" s="41">
        <v>1</v>
      </c>
      <c r="J53" t="s">
        <v>34</v>
      </c>
      <c r="K53" t="s">
        <v>27</v>
      </c>
      <c r="L53" t="s">
        <v>350</v>
      </c>
      <c r="M53" t="s">
        <v>1752</v>
      </c>
      <c r="N53" t="s">
        <v>1753</v>
      </c>
      <c r="O53" t="s">
        <v>1586</v>
      </c>
    </row>
    <row r="54" spans="1:16">
      <c r="A54">
        <v>53</v>
      </c>
      <c r="B54" t="s">
        <v>1595</v>
      </c>
      <c r="C54" t="s">
        <v>1754</v>
      </c>
      <c r="D54" s="45" t="s">
        <v>25</v>
      </c>
      <c r="E54" s="45" t="s">
        <v>25</v>
      </c>
      <c r="F54">
        <v>8040.78</v>
      </c>
      <c r="G54">
        <v>241.22</v>
      </c>
      <c r="H54">
        <v>7799.56</v>
      </c>
      <c r="I54" s="41">
        <v>1</v>
      </c>
      <c r="J54" t="s">
        <v>70</v>
      </c>
      <c r="K54" t="s">
        <v>702</v>
      </c>
      <c r="L54" t="s">
        <v>350</v>
      </c>
      <c r="M54" t="s">
        <v>1755</v>
      </c>
      <c r="N54" t="s">
        <v>1756</v>
      </c>
      <c r="O54" t="s">
        <v>1586</v>
      </c>
      <c r="P54" t="s">
        <v>1613</v>
      </c>
    </row>
    <row r="55" spans="1:16">
      <c r="A55">
        <v>54</v>
      </c>
      <c r="B55" t="s">
        <v>1595</v>
      </c>
      <c r="C55" t="s">
        <v>1757</v>
      </c>
      <c r="D55" s="45" t="s">
        <v>25</v>
      </c>
      <c r="E55" s="45" t="s">
        <v>25</v>
      </c>
      <c r="F55">
        <v>154.5</v>
      </c>
      <c r="G55">
        <v>4.64</v>
      </c>
      <c r="H55">
        <v>149.86</v>
      </c>
      <c r="I55" s="41">
        <v>1</v>
      </c>
      <c r="J55" t="s">
        <v>70</v>
      </c>
      <c r="K55" t="s">
        <v>702</v>
      </c>
      <c r="L55" t="s">
        <v>1758</v>
      </c>
      <c r="M55" t="s">
        <v>1759</v>
      </c>
      <c r="N55" t="s">
        <v>1760</v>
      </c>
      <c r="O55" t="s">
        <v>1586</v>
      </c>
      <c r="P55" t="s">
        <v>1613</v>
      </c>
    </row>
    <row r="56" spans="1:16">
      <c r="A56">
        <v>55</v>
      </c>
      <c r="B56" t="s">
        <v>1595</v>
      </c>
      <c r="C56" t="s">
        <v>1761</v>
      </c>
      <c r="D56" s="45" t="s">
        <v>25</v>
      </c>
      <c r="E56" s="45" t="s">
        <v>25</v>
      </c>
      <c r="F56">
        <v>6040.42</v>
      </c>
      <c r="G56">
        <v>181.21</v>
      </c>
      <c r="H56">
        <v>5859.21</v>
      </c>
      <c r="I56" s="41">
        <v>1</v>
      </c>
      <c r="J56" t="s">
        <v>70</v>
      </c>
      <c r="K56" t="s">
        <v>702</v>
      </c>
      <c r="L56" t="s">
        <v>1200</v>
      </c>
      <c r="M56" t="s">
        <v>1762</v>
      </c>
      <c r="N56" s="143" t="s">
        <v>1763</v>
      </c>
      <c r="O56" t="s">
        <v>1586</v>
      </c>
      <c r="P56" t="s">
        <v>1613</v>
      </c>
    </row>
    <row r="57" spans="1:16">
      <c r="A57">
        <v>56</v>
      </c>
      <c r="B57" t="s">
        <v>1595</v>
      </c>
      <c r="C57" t="s">
        <v>1764</v>
      </c>
      <c r="D57" s="45" t="s">
        <v>122</v>
      </c>
      <c r="E57" s="45" t="s">
        <v>122</v>
      </c>
      <c r="F57">
        <v>3441.91</v>
      </c>
      <c r="G57">
        <v>103.26</v>
      </c>
      <c r="H57">
        <v>3338.65</v>
      </c>
      <c r="I57" s="41">
        <v>1</v>
      </c>
      <c r="J57" t="s">
        <v>70</v>
      </c>
      <c r="K57" t="s">
        <v>1573</v>
      </c>
      <c r="L57" t="s">
        <v>1758</v>
      </c>
      <c r="M57" t="s">
        <v>1759</v>
      </c>
      <c r="N57" t="s">
        <v>1760</v>
      </c>
      <c r="O57" t="s">
        <v>1586</v>
      </c>
      <c r="P57" t="s">
        <v>1765</v>
      </c>
    </row>
    <row r="58" spans="1:16">
      <c r="A58">
        <v>57</v>
      </c>
      <c r="B58" t="s">
        <v>1595</v>
      </c>
      <c r="C58" t="s">
        <v>1766</v>
      </c>
      <c r="D58" s="45" t="s">
        <v>25</v>
      </c>
      <c r="E58" s="45" t="s">
        <v>25</v>
      </c>
      <c r="F58">
        <v>7544.66</v>
      </c>
      <c r="G58">
        <v>226.34</v>
      </c>
      <c r="H58">
        <v>7318.32</v>
      </c>
      <c r="I58" s="41">
        <v>1</v>
      </c>
      <c r="J58" t="s">
        <v>70</v>
      </c>
      <c r="K58" t="s">
        <v>702</v>
      </c>
      <c r="L58" t="s">
        <v>350</v>
      </c>
      <c r="M58" t="s">
        <v>1767</v>
      </c>
      <c r="N58" t="s">
        <v>1768</v>
      </c>
      <c r="O58" t="s">
        <v>1586</v>
      </c>
      <c r="P58" t="s">
        <v>1613</v>
      </c>
    </row>
    <row r="59" spans="1:16">
      <c r="A59">
        <v>58</v>
      </c>
      <c r="B59" t="s">
        <v>1595</v>
      </c>
      <c r="C59" t="s">
        <v>1769</v>
      </c>
      <c r="D59" s="45" t="s">
        <v>25</v>
      </c>
      <c r="E59" s="45" t="s">
        <v>25</v>
      </c>
      <c r="F59">
        <v>8090.23</v>
      </c>
      <c r="G59">
        <v>242.71</v>
      </c>
      <c r="H59">
        <v>7847.52</v>
      </c>
      <c r="I59" s="41">
        <v>1</v>
      </c>
      <c r="J59" t="s">
        <v>70</v>
      </c>
      <c r="K59" t="s">
        <v>702</v>
      </c>
      <c r="L59" t="s">
        <v>1200</v>
      </c>
      <c r="M59" t="s">
        <v>1770</v>
      </c>
      <c r="N59" t="s">
        <v>1771</v>
      </c>
      <c r="O59" t="s">
        <v>1586</v>
      </c>
      <c r="P59" t="s">
        <v>1772</v>
      </c>
    </row>
    <row r="60" spans="1:16">
      <c r="A60">
        <v>59</v>
      </c>
      <c r="B60" t="s">
        <v>1595</v>
      </c>
      <c r="C60" t="s">
        <v>1773</v>
      </c>
      <c r="D60" s="45" t="s">
        <v>25</v>
      </c>
      <c r="E60" s="45" t="s">
        <v>25</v>
      </c>
      <c r="F60">
        <v>8090.24</v>
      </c>
      <c r="G60">
        <v>242.71</v>
      </c>
      <c r="H60">
        <v>7847.53</v>
      </c>
      <c r="I60" s="41">
        <v>1</v>
      </c>
      <c r="J60" t="s">
        <v>70</v>
      </c>
      <c r="K60" t="s">
        <v>702</v>
      </c>
      <c r="L60" t="s">
        <v>1200</v>
      </c>
      <c r="M60" t="s">
        <v>1770</v>
      </c>
      <c r="N60" t="s">
        <v>1771</v>
      </c>
      <c r="O60" t="s">
        <v>1586</v>
      </c>
      <c r="P60" t="s">
        <v>1772</v>
      </c>
    </row>
    <row r="61" spans="1:16">
      <c r="A61">
        <v>60</v>
      </c>
      <c r="B61" t="s">
        <v>1605</v>
      </c>
      <c r="C61" t="s">
        <v>1774</v>
      </c>
      <c r="D61" s="45" t="s">
        <v>124</v>
      </c>
      <c r="E61" s="45" t="s">
        <v>124</v>
      </c>
      <c r="F61">
        <v>565.71</v>
      </c>
      <c r="G61">
        <v>16.97</v>
      </c>
      <c r="H61">
        <v>548.74</v>
      </c>
      <c r="I61" s="41">
        <v>1</v>
      </c>
      <c r="J61" t="s">
        <v>70</v>
      </c>
      <c r="K61" t="s">
        <v>702</v>
      </c>
      <c r="L61" t="s">
        <v>1775</v>
      </c>
      <c r="M61" t="s">
        <v>1776</v>
      </c>
      <c r="N61" t="s">
        <v>1777</v>
      </c>
      <c r="O61" t="s">
        <v>1586</v>
      </c>
      <c r="P61" t="s">
        <v>1778</v>
      </c>
    </row>
    <row r="62" customFormat="1" spans="1:15">
      <c r="A62">
        <v>61</v>
      </c>
      <c r="B62" t="s">
        <v>1595</v>
      </c>
      <c r="C62" t="s">
        <v>1779</v>
      </c>
      <c r="D62" t="s">
        <v>126</v>
      </c>
      <c r="E62" t="s">
        <v>126</v>
      </c>
      <c r="F62">
        <v>2837.54</v>
      </c>
      <c r="G62">
        <v>85.13</v>
      </c>
      <c r="H62">
        <v>2752.41</v>
      </c>
      <c r="I62" s="41">
        <v>1</v>
      </c>
      <c r="J62" t="s">
        <v>34</v>
      </c>
      <c r="K62" t="s">
        <v>27</v>
      </c>
      <c r="L62" t="s">
        <v>1780</v>
      </c>
      <c r="M62" t="s">
        <v>1781</v>
      </c>
      <c r="N62" t="s">
        <v>1782</v>
      </c>
      <c r="O62" t="s">
        <v>1586</v>
      </c>
    </row>
    <row r="63" customFormat="1" spans="1:15">
      <c r="A63">
        <v>62</v>
      </c>
      <c r="B63" t="s">
        <v>1595</v>
      </c>
      <c r="C63" t="s">
        <v>1783</v>
      </c>
      <c r="D63" t="s">
        <v>126</v>
      </c>
      <c r="E63" t="s">
        <v>126</v>
      </c>
      <c r="F63">
        <v>2876.78</v>
      </c>
      <c r="G63">
        <v>86.3</v>
      </c>
      <c r="H63">
        <v>2790.48</v>
      </c>
      <c r="I63" s="41">
        <v>1</v>
      </c>
      <c r="J63" t="s">
        <v>34</v>
      </c>
      <c r="K63" t="s">
        <v>27</v>
      </c>
      <c r="L63" t="s">
        <v>1780</v>
      </c>
      <c r="M63" t="s">
        <v>1784</v>
      </c>
      <c r="N63" t="s">
        <v>1785</v>
      </c>
      <c r="O63" t="s">
        <v>1586</v>
      </c>
    </row>
    <row r="64" customFormat="1" spans="1:15">
      <c r="A64">
        <v>63</v>
      </c>
      <c r="B64" t="s">
        <v>1595</v>
      </c>
      <c r="C64" t="s">
        <v>1786</v>
      </c>
      <c r="D64" t="s">
        <v>126</v>
      </c>
      <c r="E64" t="s">
        <v>126</v>
      </c>
      <c r="F64">
        <v>2837.54</v>
      </c>
      <c r="G64">
        <v>85.13</v>
      </c>
      <c r="H64">
        <v>2752.41</v>
      </c>
      <c r="I64" s="41">
        <v>1</v>
      </c>
      <c r="J64" t="s">
        <v>34</v>
      </c>
      <c r="K64" t="s">
        <v>27</v>
      </c>
      <c r="L64" t="s">
        <v>1780</v>
      </c>
      <c r="M64" t="s">
        <v>1787</v>
      </c>
      <c r="N64" t="s">
        <v>1788</v>
      </c>
      <c r="O64" t="s">
        <v>1586</v>
      </c>
    </row>
    <row r="65" customFormat="1" spans="1:15">
      <c r="A65">
        <v>64</v>
      </c>
      <c r="B65" t="s">
        <v>1595</v>
      </c>
      <c r="C65" t="s">
        <v>1789</v>
      </c>
      <c r="D65" t="s">
        <v>126</v>
      </c>
      <c r="E65" t="s">
        <v>126</v>
      </c>
      <c r="F65">
        <v>2837.54</v>
      </c>
      <c r="G65">
        <v>85.13</v>
      </c>
      <c r="H65">
        <v>2752.41</v>
      </c>
      <c r="I65" s="41">
        <v>1</v>
      </c>
      <c r="J65" t="s">
        <v>34</v>
      </c>
      <c r="K65" t="s">
        <v>27</v>
      </c>
      <c r="L65" t="s">
        <v>1780</v>
      </c>
      <c r="M65" t="s">
        <v>1790</v>
      </c>
      <c r="N65" t="s">
        <v>1791</v>
      </c>
      <c r="O65" t="s">
        <v>1586</v>
      </c>
    </row>
    <row r="66" customFormat="1" spans="1:15">
      <c r="A66">
        <v>65</v>
      </c>
      <c r="B66" t="s">
        <v>1595</v>
      </c>
      <c r="C66" t="s">
        <v>1792</v>
      </c>
      <c r="D66" t="s">
        <v>103</v>
      </c>
      <c r="E66" t="s">
        <v>103</v>
      </c>
      <c r="F66">
        <v>2403.66</v>
      </c>
      <c r="G66">
        <v>72.11</v>
      </c>
      <c r="H66">
        <v>2331.55</v>
      </c>
      <c r="I66" s="41">
        <v>1</v>
      </c>
      <c r="J66" t="s">
        <v>34</v>
      </c>
      <c r="K66" t="s">
        <v>27</v>
      </c>
      <c r="L66" t="s">
        <v>350</v>
      </c>
      <c r="M66" t="s">
        <v>1653</v>
      </c>
      <c r="N66" t="s">
        <v>1654</v>
      </c>
      <c r="O66" t="s">
        <v>1586</v>
      </c>
    </row>
    <row r="67" spans="1:16">
      <c r="A67">
        <v>66</v>
      </c>
      <c r="B67" t="s">
        <v>1595</v>
      </c>
      <c r="C67" t="s">
        <v>1793</v>
      </c>
      <c r="D67" t="s">
        <v>52</v>
      </c>
      <c r="E67" t="s">
        <v>52</v>
      </c>
      <c r="F67">
        <v>7250.46</v>
      </c>
      <c r="G67">
        <v>217.51</v>
      </c>
      <c r="H67">
        <v>7032.95</v>
      </c>
      <c r="I67" s="41">
        <v>1</v>
      </c>
      <c r="J67" t="s">
        <v>64</v>
      </c>
      <c r="K67" t="s">
        <v>1607</v>
      </c>
      <c r="L67" t="s">
        <v>1087</v>
      </c>
      <c r="M67" t="s">
        <v>1794</v>
      </c>
      <c r="N67" t="s">
        <v>1795</v>
      </c>
      <c r="O67" t="s">
        <v>1581</v>
      </c>
      <c r="P67" t="s">
        <v>1796</v>
      </c>
    </row>
    <row r="68" customFormat="1" spans="1:15">
      <c r="A68">
        <v>67</v>
      </c>
      <c r="B68" t="s">
        <v>1595</v>
      </c>
      <c r="C68" t="s">
        <v>1797</v>
      </c>
      <c r="D68" t="s">
        <v>114</v>
      </c>
      <c r="E68" t="s">
        <v>114</v>
      </c>
      <c r="F68">
        <v>461.05</v>
      </c>
      <c r="G68">
        <v>75.98</v>
      </c>
      <c r="H68">
        <v>385.07</v>
      </c>
      <c r="I68" s="41">
        <v>1</v>
      </c>
      <c r="J68" t="s">
        <v>34</v>
      </c>
      <c r="K68" t="s">
        <v>27</v>
      </c>
      <c r="L68" t="s">
        <v>350</v>
      </c>
      <c r="M68" t="s">
        <v>1798</v>
      </c>
      <c r="N68" t="s">
        <v>1799</v>
      </c>
      <c r="O68" t="s">
        <v>1581</v>
      </c>
    </row>
    <row r="69" customFormat="1" spans="1:15">
      <c r="A69">
        <v>68</v>
      </c>
      <c r="B69" t="s">
        <v>1595</v>
      </c>
      <c r="C69" t="s">
        <v>1800</v>
      </c>
      <c r="D69" t="s">
        <v>52</v>
      </c>
      <c r="E69" t="s">
        <v>52</v>
      </c>
      <c r="F69">
        <v>1292.38</v>
      </c>
      <c r="G69">
        <v>38.77</v>
      </c>
      <c r="H69">
        <v>1253.61</v>
      </c>
      <c r="I69" s="41">
        <v>1</v>
      </c>
      <c r="J69" t="s">
        <v>64</v>
      </c>
      <c r="K69" t="s">
        <v>1607</v>
      </c>
      <c r="L69" t="s">
        <v>1473</v>
      </c>
      <c r="M69" t="s">
        <v>1801</v>
      </c>
      <c r="N69" t="s">
        <v>1802</v>
      </c>
      <c r="O69" t="s">
        <v>1581</v>
      </c>
    </row>
    <row r="70" customFormat="1" spans="1:15">
      <c r="A70">
        <v>69</v>
      </c>
      <c r="B70" t="s">
        <v>1595</v>
      </c>
      <c r="C70" t="s">
        <v>1803</v>
      </c>
      <c r="D70" t="s">
        <v>129</v>
      </c>
      <c r="E70" t="s">
        <v>129</v>
      </c>
      <c r="F70">
        <v>1542.15</v>
      </c>
      <c r="G70">
        <v>773.38</v>
      </c>
      <c r="H70">
        <v>768.77</v>
      </c>
      <c r="I70" s="41">
        <v>1</v>
      </c>
      <c r="J70" t="s">
        <v>34</v>
      </c>
      <c r="K70" t="s">
        <v>27</v>
      </c>
      <c r="L70" t="s">
        <v>350</v>
      </c>
      <c r="M70" t="s">
        <v>1801</v>
      </c>
      <c r="N70" t="s">
        <v>1802</v>
      </c>
      <c r="O70" t="s">
        <v>1581</v>
      </c>
    </row>
    <row r="71" customFormat="1" spans="1:15">
      <c r="A71">
        <v>70</v>
      </c>
      <c r="B71" t="s">
        <v>1595</v>
      </c>
      <c r="C71" t="s">
        <v>1804</v>
      </c>
      <c r="D71" t="s">
        <v>128</v>
      </c>
      <c r="E71" t="s">
        <v>128</v>
      </c>
      <c r="F71">
        <v>1631.9</v>
      </c>
      <c r="G71">
        <v>48.96</v>
      </c>
      <c r="H71">
        <v>1582.94</v>
      </c>
      <c r="I71" s="41">
        <v>1</v>
      </c>
      <c r="J71" t="s">
        <v>34</v>
      </c>
      <c r="K71" t="s">
        <v>27</v>
      </c>
      <c r="L71" t="s">
        <v>350</v>
      </c>
      <c r="M71" t="s">
        <v>1805</v>
      </c>
      <c r="N71" t="s">
        <v>1806</v>
      </c>
      <c r="O71" t="s">
        <v>1581</v>
      </c>
    </row>
    <row r="72" customFormat="1" spans="1:15">
      <c r="A72">
        <v>71</v>
      </c>
      <c r="B72" t="s">
        <v>1595</v>
      </c>
      <c r="C72" t="s">
        <v>1807</v>
      </c>
      <c r="D72" t="s">
        <v>114</v>
      </c>
      <c r="E72" t="s">
        <v>114</v>
      </c>
      <c r="F72">
        <v>421.23</v>
      </c>
      <c r="G72">
        <v>318.17</v>
      </c>
      <c r="H72">
        <v>103.06</v>
      </c>
      <c r="I72" s="41">
        <v>1</v>
      </c>
      <c r="J72" t="s">
        <v>34</v>
      </c>
      <c r="K72" t="s">
        <v>27</v>
      </c>
      <c r="L72" t="s">
        <v>350</v>
      </c>
      <c r="M72" t="s">
        <v>1805</v>
      </c>
      <c r="N72" t="s">
        <v>1806</v>
      </c>
      <c r="O72" t="s">
        <v>1581</v>
      </c>
    </row>
    <row r="73" customFormat="1" spans="1:15">
      <c r="A73">
        <v>72</v>
      </c>
      <c r="B73" t="s">
        <v>1595</v>
      </c>
      <c r="C73" t="s">
        <v>1808</v>
      </c>
      <c r="D73" t="s">
        <v>88</v>
      </c>
      <c r="E73" t="s">
        <v>88</v>
      </c>
      <c r="F73">
        <v>520.4</v>
      </c>
      <c r="G73">
        <v>43.67</v>
      </c>
      <c r="H73">
        <v>476.73</v>
      </c>
      <c r="I73" s="41">
        <v>1</v>
      </c>
      <c r="J73" t="s">
        <v>34</v>
      </c>
      <c r="K73" t="s">
        <v>27</v>
      </c>
      <c r="L73" t="s">
        <v>350</v>
      </c>
      <c r="M73" t="s">
        <v>1805</v>
      </c>
      <c r="N73" t="s">
        <v>1806</v>
      </c>
      <c r="O73" t="s">
        <v>1581</v>
      </c>
    </row>
    <row r="74" customFormat="1" spans="1:15">
      <c r="A74">
        <v>73</v>
      </c>
      <c r="B74" t="s">
        <v>1595</v>
      </c>
      <c r="C74" t="s">
        <v>1809</v>
      </c>
      <c r="D74" t="s">
        <v>103</v>
      </c>
      <c r="E74" t="s">
        <v>103</v>
      </c>
      <c r="F74">
        <v>2269.62</v>
      </c>
      <c r="G74">
        <v>68.09</v>
      </c>
      <c r="H74">
        <v>2201.53</v>
      </c>
      <c r="I74" s="41">
        <v>1</v>
      </c>
      <c r="J74" t="s">
        <v>34</v>
      </c>
      <c r="K74" t="s">
        <v>27</v>
      </c>
      <c r="L74" t="s">
        <v>1810</v>
      </c>
      <c r="M74" t="s">
        <v>1805</v>
      </c>
      <c r="N74" t="s">
        <v>1806</v>
      </c>
      <c r="O74" t="s">
        <v>1581</v>
      </c>
    </row>
    <row r="75" customFormat="1" spans="1:15">
      <c r="A75">
        <v>74</v>
      </c>
      <c r="B75" t="s">
        <v>1595</v>
      </c>
      <c r="C75" t="s">
        <v>1811</v>
      </c>
      <c r="D75" s="45" t="s">
        <v>124</v>
      </c>
      <c r="E75" s="45" t="s">
        <v>124</v>
      </c>
      <c r="F75">
        <v>7185.03</v>
      </c>
      <c r="G75">
        <v>215.55</v>
      </c>
      <c r="H75">
        <v>6969.48</v>
      </c>
      <c r="I75" s="41">
        <v>1</v>
      </c>
      <c r="J75" t="s">
        <v>70</v>
      </c>
      <c r="K75" t="s">
        <v>702</v>
      </c>
      <c r="L75" t="s">
        <v>1200</v>
      </c>
      <c r="M75" t="s">
        <v>1812</v>
      </c>
      <c r="N75" t="s">
        <v>1813</v>
      </c>
      <c r="O75" t="s">
        <v>1586</v>
      </c>
    </row>
    <row r="76" customFormat="1" spans="1:15">
      <c r="A76">
        <v>75</v>
      </c>
      <c r="B76" t="s">
        <v>1595</v>
      </c>
      <c r="C76" t="s">
        <v>1814</v>
      </c>
      <c r="D76" t="s">
        <v>128</v>
      </c>
      <c r="E76" t="s">
        <v>128</v>
      </c>
      <c r="F76">
        <v>1631.9</v>
      </c>
      <c r="G76">
        <v>48.96</v>
      </c>
      <c r="H76">
        <v>1582.94</v>
      </c>
      <c r="I76" s="41">
        <v>1</v>
      </c>
      <c r="J76" t="s">
        <v>34</v>
      </c>
      <c r="K76" t="s">
        <v>27</v>
      </c>
      <c r="L76" t="s">
        <v>350</v>
      </c>
      <c r="M76" t="s">
        <v>1815</v>
      </c>
      <c r="N76" t="s">
        <v>1816</v>
      </c>
      <c r="O76" t="s">
        <v>1581</v>
      </c>
    </row>
    <row r="77" customFormat="1" spans="1:15">
      <c r="A77">
        <v>76</v>
      </c>
      <c r="B77" t="s">
        <v>1595</v>
      </c>
      <c r="C77" t="s">
        <v>1817</v>
      </c>
      <c r="D77" t="s">
        <v>58</v>
      </c>
      <c r="E77" t="s">
        <v>58</v>
      </c>
      <c r="F77">
        <v>3214.37</v>
      </c>
      <c r="G77">
        <v>96.43</v>
      </c>
      <c r="H77">
        <v>3117.94</v>
      </c>
      <c r="I77" s="41">
        <v>1</v>
      </c>
      <c r="J77" t="s">
        <v>64</v>
      </c>
      <c r="K77" t="s">
        <v>1622</v>
      </c>
      <c r="L77" t="s">
        <v>1473</v>
      </c>
      <c r="M77" t="s">
        <v>1818</v>
      </c>
      <c r="N77" t="s">
        <v>1819</v>
      </c>
      <c r="O77" t="s">
        <v>1581</v>
      </c>
    </row>
    <row r="78" customFormat="1" spans="1:15">
      <c r="A78">
        <v>77</v>
      </c>
      <c r="B78" t="s">
        <v>1595</v>
      </c>
      <c r="C78" t="s">
        <v>1820</v>
      </c>
      <c r="D78" t="s">
        <v>134</v>
      </c>
      <c r="E78" t="s">
        <v>134</v>
      </c>
      <c r="F78">
        <v>1282.92</v>
      </c>
      <c r="G78">
        <v>833.14</v>
      </c>
      <c r="H78">
        <v>449.78</v>
      </c>
      <c r="I78" s="41">
        <v>1</v>
      </c>
      <c r="J78" t="s">
        <v>34</v>
      </c>
      <c r="K78" t="s">
        <v>27</v>
      </c>
      <c r="L78" t="s">
        <v>350</v>
      </c>
      <c r="M78" t="s">
        <v>1818</v>
      </c>
      <c r="N78" t="s">
        <v>1819</v>
      </c>
      <c r="O78" t="s">
        <v>1581</v>
      </c>
    </row>
    <row r="79" customFormat="1" spans="1:15">
      <c r="A79">
        <v>78</v>
      </c>
      <c r="B79" t="s">
        <v>1595</v>
      </c>
      <c r="C79" t="s">
        <v>1821</v>
      </c>
      <c r="D79" t="s">
        <v>91</v>
      </c>
      <c r="E79" t="s">
        <v>91</v>
      </c>
      <c r="F79">
        <v>2231.62</v>
      </c>
      <c r="G79">
        <v>283.37</v>
      </c>
      <c r="H79">
        <v>1948.25</v>
      </c>
      <c r="I79" s="41">
        <v>1</v>
      </c>
      <c r="J79" t="s">
        <v>34</v>
      </c>
      <c r="K79" t="s">
        <v>27</v>
      </c>
      <c r="L79" t="s">
        <v>1822</v>
      </c>
      <c r="M79" t="s">
        <v>1818</v>
      </c>
      <c r="N79" t="s">
        <v>1819</v>
      </c>
      <c r="O79" t="s">
        <v>1581</v>
      </c>
    </row>
    <row r="80" customFormat="1" spans="1:15">
      <c r="A80">
        <v>79</v>
      </c>
      <c r="B80" t="s">
        <v>1595</v>
      </c>
      <c r="C80" t="s">
        <v>1823</v>
      </c>
      <c r="D80" t="s">
        <v>114</v>
      </c>
      <c r="E80" t="s">
        <v>114</v>
      </c>
      <c r="F80">
        <v>421.23</v>
      </c>
      <c r="G80">
        <v>318.17</v>
      </c>
      <c r="H80">
        <v>103.06</v>
      </c>
      <c r="I80" s="41">
        <v>1</v>
      </c>
      <c r="J80" t="s">
        <v>34</v>
      </c>
      <c r="K80" t="s">
        <v>27</v>
      </c>
      <c r="L80" t="s">
        <v>350</v>
      </c>
      <c r="M80" t="s">
        <v>1818</v>
      </c>
      <c r="N80" t="s">
        <v>1819</v>
      </c>
      <c r="O80" t="s">
        <v>1581</v>
      </c>
    </row>
    <row r="81" customFormat="1" spans="1:15">
      <c r="A81">
        <v>80</v>
      </c>
      <c r="B81" t="s">
        <v>1595</v>
      </c>
      <c r="C81" t="s">
        <v>1824</v>
      </c>
      <c r="D81" t="s">
        <v>113</v>
      </c>
      <c r="E81" t="s">
        <v>113</v>
      </c>
      <c r="F81">
        <v>499.61</v>
      </c>
      <c r="G81">
        <v>281.45</v>
      </c>
      <c r="H81">
        <v>218.16</v>
      </c>
      <c r="I81" s="41">
        <v>1</v>
      </c>
      <c r="J81" t="s">
        <v>34</v>
      </c>
      <c r="K81" t="s">
        <v>27</v>
      </c>
      <c r="L81" t="s">
        <v>350</v>
      </c>
      <c r="M81" t="s">
        <v>1818</v>
      </c>
      <c r="N81" t="s">
        <v>1819</v>
      </c>
      <c r="O81" t="s">
        <v>1581</v>
      </c>
    </row>
    <row r="82" customFormat="1" spans="1:15">
      <c r="A82">
        <v>81</v>
      </c>
      <c r="B82" t="s">
        <v>1595</v>
      </c>
      <c r="C82" t="s">
        <v>1825</v>
      </c>
      <c r="D82" t="s">
        <v>135</v>
      </c>
      <c r="E82" t="s">
        <v>135</v>
      </c>
      <c r="F82">
        <v>4572.17</v>
      </c>
      <c r="G82">
        <v>1430.66</v>
      </c>
      <c r="H82">
        <v>3141.51</v>
      </c>
      <c r="I82" s="41">
        <v>1</v>
      </c>
      <c r="J82" t="s">
        <v>34</v>
      </c>
      <c r="K82" t="s">
        <v>27</v>
      </c>
      <c r="L82" t="s">
        <v>350</v>
      </c>
      <c r="M82" t="s">
        <v>1818</v>
      </c>
      <c r="N82" t="s">
        <v>1819</v>
      </c>
      <c r="O82" t="s">
        <v>1581</v>
      </c>
    </row>
    <row r="83" customFormat="1" spans="1:15">
      <c r="A83">
        <v>82</v>
      </c>
      <c r="B83" t="s">
        <v>1595</v>
      </c>
      <c r="C83" t="s">
        <v>1826</v>
      </c>
      <c r="D83" t="s">
        <v>103</v>
      </c>
      <c r="E83" t="s">
        <v>103</v>
      </c>
      <c r="F83">
        <v>3734.46</v>
      </c>
      <c r="G83">
        <v>112.03</v>
      </c>
      <c r="H83">
        <v>3622.43</v>
      </c>
      <c r="I83" s="41">
        <v>1</v>
      </c>
      <c r="J83" t="s">
        <v>34</v>
      </c>
      <c r="K83" t="s">
        <v>27</v>
      </c>
      <c r="L83" t="s">
        <v>1827</v>
      </c>
      <c r="M83" t="s">
        <v>1828</v>
      </c>
      <c r="N83" t="s">
        <v>1829</v>
      </c>
      <c r="O83" t="s">
        <v>1581</v>
      </c>
    </row>
    <row r="84" customFormat="1" spans="1:15">
      <c r="A84">
        <v>83</v>
      </c>
      <c r="B84" t="s">
        <v>1595</v>
      </c>
      <c r="C84" t="s">
        <v>1830</v>
      </c>
      <c r="D84" s="45" t="s">
        <v>124</v>
      </c>
      <c r="E84" s="45" t="s">
        <v>124</v>
      </c>
      <c r="F84">
        <v>5604</v>
      </c>
      <c r="G84">
        <v>168.12</v>
      </c>
      <c r="H84">
        <v>5435.88</v>
      </c>
      <c r="I84" s="41">
        <v>1</v>
      </c>
      <c r="J84" t="s">
        <v>70</v>
      </c>
      <c r="K84" t="s">
        <v>702</v>
      </c>
      <c r="L84" t="s">
        <v>1758</v>
      </c>
      <c r="M84" t="s">
        <v>1805</v>
      </c>
      <c r="N84" t="s">
        <v>1806</v>
      </c>
      <c r="O84" t="s">
        <v>1581</v>
      </c>
    </row>
    <row r="85" customFormat="1" spans="1:15">
      <c r="A85">
        <v>84</v>
      </c>
      <c r="B85" t="s">
        <v>1595</v>
      </c>
      <c r="C85" t="s">
        <v>1831</v>
      </c>
      <c r="D85" t="s">
        <v>103</v>
      </c>
      <c r="E85" t="s">
        <v>103</v>
      </c>
      <c r="F85">
        <v>2757.71</v>
      </c>
      <c r="G85">
        <v>82.73</v>
      </c>
      <c r="H85">
        <v>2674.98</v>
      </c>
      <c r="I85" s="41">
        <v>1</v>
      </c>
      <c r="J85" t="s">
        <v>34</v>
      </c>
      <c r="K85" t="s">
        <v>27</v>
      </c>
      <c r="L85" t="s">
        <v>1832</v>
      </c>
      <c r="M85" t="s">
        <v>1833</v>
      </c>
      <c r="N85" t="s">
        <v>1834</v>
      </c>
      <c r="O85" t="s">
        <v>1581</v>
      </c>
    </row>
    <row r="86" customFormat="1" spans="1:15">
      <c r="A86">
        <v>85</v>
      </c>
      <c r="B86" t="s">
        <v>1595</v>
      </c>
      <c r="C86" t="s">
        <v>1835</v>
      </c>
      <c r="D86" t="s">
        <v>58</v>
      </c>
      <c r="E86" t="s">
        <v>58</v>
      </c>
      <c r="F86">
        <v>2856.09</v>
      </c>
      <c r="G86">
        <v>85.68</v>
      </c>
      <c r="H86">
        <v>2770.41</v>
      </c>
      <c r="I86" s="41">
        <v>1</v>
      </c>
      <c r="J86" t="s">
        <v>64</v>
      </c>
      <c r="K86" t="s">
        <v>1622</v>
      </c>
      <c r="L86" t="s">
        <v>1164</v>
      </c>
      <c r="M86" t="s">
        <v>1833</v>
      </c>
      <c r="N86" t="s">
        <v>1834</v>
      </c>
      <c r="O86" t="s">
        <v>1581</v>
      </c>
    </row>
    <row r="87" customFormat="1" spans="1:15">
      <c r="A87">
        <v>86</v>
      </c>
      <c r="B87" t="s">
        <v>1595</v>
      </c>
      <c r="C87" t="s">
        <v>1836</v>
      </c>
      <c r="D87" t="s">
        <v>88</v>
      </c>
      <c r="E87" t="s">
        <v>88</v>
      </c>
      <c r="F87">
        <v>520.4</v>
      </c>
      <c r="G87">
        <v>43.67</v>
      </c>
      <c r="H87">
        <v>476.73</v>
      </c>
      <c r="I87" s="41">
        <v>1</v>
      </c>
      <c r="J87" t="s">
        <v>34</v>
      </c>
      <c r="K87" t="s">
        <v>27</v>
      </c>
      <c r="L87" t="s">
        <v>350</v>
      </c>
      <c r="M87" t="s">
        <v>1833</v>
      </c>
      <c r="N87" t="s">
        <v>1834</v>
      </c>
      <c r="O87" t="s">
        <v>1581</v>
      </c>
    </row>
    <row r="88" customFormat="1" spans="1:15">
      <c r="A88">
        <v>87</v>
      </c>
      <c r="B88" t="s">
        <v>1595</v>
      </c>
      <c r="C88" t="s">
        <v>1837</v>
      </c>
      <c r="D88" s="45" t="s">
        <v>124</v>
      </c>
      <c r="E88" s="45" t="s">
        <v>124</v>
      </c>
      <c r="F88">
        <v>7476.81</v>
      </c>
      <c r="G88">
        <v>224.3</v>
      </c>
      <c r="H88">
        <v>7252.51</v>
      </c>
      <c r="I88" s="41">
        <v>1</v>
      </c>
      <c r="J88" t="s">
        <v>70</v>
      </c>
      <c r="K88" t="s">
        <v>702</v>
      </c>
      <c r="L88" t="s">
        <v>1838</v>
      </c>
      <c r="M88" t="s">
        <v>1828</v>
      </c>
      <c r="N88" t="s">
        <v>1829</v>
      </c>
      <c r="O88" t="s">
        <v>1581</v>
      </c>
    </row>
    <row r="89" customFormat="1" spans="1:15">
      <c r="A89">
        <v>88</v>
      </c>
      <c r="B89" t="s">
        <v>1595</v>
      </c>
      <c r="C89" t="s">
        <v>1839</v>
      </c>
      <c r="D89" t="s">
        <v>103</v>
      </c>
      <c r="E89" t="s">
        <v>103</v>
      </c>
      <c r="F89">
        <v>3493.14</v>
      </c>
      <c r="G89">
        <v>104.79</v>
      </c>
      <c r="H89">
        <v>3388.35</v>
      </c>
      <c r="I89" s="41">
        <v>1</v>
      </c>
      <c r="J89" t="s">
        <v>34</v>
      </c>
      <c r="K89" t="s">
        <v>27</v>
      </c>
      <c r="L89" t="s">
        <v>1840</v>
      </c>
      <c r="M89" t="s">
        <v>1841</v>
      </c>
      <c r="N89" t="s">
        <v>1842</v>
      </c>
      <c r="O89" t="s">
        <v>1581</v>
      </c>
    </row>
    <row r="90" customFormat="1" spans="1:15">
      <c r="A90">
        <v>89</v>
      </c>
      <c r="B90" t="s">
        <v>1595</v>
      </c>
      <c r="C90" t="s">
        <v>1843</v>
      </c>
      <c r="D90" t="s">
        <v>113</v>
      </c>
      <c r="E90" t="s">
        <v>113</v>
      </c>
      <c r="F90">
        <v>459.06</v>
      </c>
      <c r="G90">
        <v>202.72</v>
      </c>
      <c r="H90">
        <v>256.34</v>
      </c>
      <c r="I90" s="41">
        <v>1</v>
      </c>
      <c r="J90" t="s">
        <v>34</v>
      </c>
      <c r="K90" t="s">
        <v>27</v>
      </c>
      <c r="L90" t="s">
        <v>350</v>
      </c>
      <c r="M90" t="s">
        <v>1844</v>
      </c>
      <c r="N90" t="s">
        <v>1845</v>
      </c>
      <c r="O90" t="s">
        <v>1581</v>
      </c>
    </row>
    <row r="91" customFormat="1" spans="1:15">
      <c r="A91">
        <v>90</v>
      </c>
      <c r="B91" t="s">
        <v>1595</v>
      </c>
      <c r="C91" t="s">
        <v>1846</v>
      </c>
      <c r="D91" t="s">
        <v>58</v>
      </c>
      <c r="E91" t="s">
        <v>58</v>
      </c>
      <c r="F91">
        <v>11670.25</v>
      </c>
      <c r="G91">
        <v>350.11</v>
      </c>
      <c r="H91">
        <v>11320.14</v>
      </c>
      <c r="I91" s="41">
        <v>1</v>
      </c>
      <c r="J91" t="s">
        <v>64</v>
      </c>
      <c r="K91" t="s">
        <v>1622</v>
      </c>
      <c r="L91" t="s">
        <v>1473</v>
      </c>
      <c r="M91" t="s">
        <v>1844</v>
      </c>
      <c r="N91" t="s">
        <v>1845</v>
      </c>
      <c r="O91" t="s">
        <v>1581</v>
      </c>
    </row>
    <row r="92" customFormat="1" spans="1:15">
      <c r="A92">
        <v>91</v>
      </c>
      <c r="B92" t="s">
        <v>1595</v>
      </c>
      <c r="C92" t="s">
        <v>1847</v>
      </c>
      <c r="D92" t="s">
        <v>133</v>
      </c>
      <c r="E92" t="s">
        <v>133</v>
      </c>
      <c r="F92">
        <v>8504.82</v>
      </c>
      <c r="G92">
        <v>255.14</v>
      </c>
      <c r="H92">
        <v>8249.68</v>
      </c>
      <c r="I92" s="41">
        <v>1</v>
      </c>
      <c r="J92" t="s">
        <v>70</v>
      </c>
      <c r="K92" t="s">
        <v>27</v>
      </c>
      <c r="L92" t="s">
        <v>1848</v>
      </c>
      <c r="M92" t="s">
        <v>1849</v>
      </c>
      <c r="N92" t="s">
        <v>1850</v>
      </c>
      <c r="O92" t="s">
        <v>1581</v>
      </c>
    </row>
    <row r="93" spans="1:16">
      <c r="A93">
        <v>92</v>
      </c>
      <c r="B93" t="s">
        <v>1595</v>
      </c>
      <c r="C93" t="s">
        <v>1851</v>
      </c>
      <c r="D93" t="s">
        <v>126</v>
      </c>
      <c r="E93" t="s">
        <v>126</v>
      </c>
      <c r="F93">
        <v>4069.41</v>
      </c>
      <c r="G93">
        <v>122.08</v>
      </c>
      <c r="H93">
        <v>3947.33</v>
      </c>
      <c r="I93" s="41">
        <v>1</v>
      </c>
      <c r="J93" t="s">
        <v>34</v>
      </c>
      <c r="K93" t="s">
        <v>27</v>
      </c>
      <c r="L93" t="s">
        <v>350</v>
      </c>
      <c r="M93" t="s">
        <v>1852</v>
      </c>
      <c r="N93" t="s">
        <v>1853</v>
      </c>
      <c r="O93" t="s">
        <v>1581</v>
      </c>
      <c r="P93" t="s">
        <v>109</v>
      </c>
    </row>
    <row r="94" customFormat="1" spans="1:15">
      <c r="A94">
        <v>93</v>
      </c>
      <c r="B94" t="s">
        <v>1595</v>
      </c>
      <c r="C94" t="s">
        <v>1854</v>
      </c>
      <c r="D94" s="45" t="s">
        <v>124</v>
      </c>
      <c r="E94" s="45" t="s">
        <v>124</v>
      </c>
      <c r="F94">
        <v>1471.51</v>
      </c>
      <c r="G94">
        <v>44.15</v>
      </c>
      <c r="H94">
        <v>1427.36</v>
      </c>
      <c r="I94" s="41">
        <v>1</v>
      </c>
      <c r="J94" t="s">
        <v>70</v>
      </c>
      <c r="K94" t="s">
        <v>702</v>
      </c>
      <c r="L94" t="s">
        <v>1855</v>
      </c>
      <c r="M94" t="s">
        <v>1833</v>
      </c>
      <c r="N94" t="s">
        <v>1834</v>
      </c>
      <c r="O94" t="s">
        <v>1581</v>
      </c>
    </row>
    <row r="95" customFormat="1" spans="1:15">
      <c r="A95">
        <v>94</v>
      </c>
      <c r="B95" t="s">
        <v>1595</v>
      </c>
      <c r="C95" t="s">
        <v>1856</v>
      </c>
      <c r="D95" t="s">
        <v>132</v>
      </c>
      <c r="E95" t="s">
        <v>132</v>
      </c>
      <c r="F95">
        <v>292.32</v>
      </c>
      <c r="G95">
        <v>8.77</v>
      </c>
      <c r="H95">
        <v>283.55</v>
      </c>
      <c r="I95" s="41">
        <v>1</v>
      </c>
      <c r="J95" t="s">
        <v>34</v>
      </c>
      <c r="K95" t="s">
        <v>27</v>
      </c>
      <c r="L95" t="s">
        <v>350</v>
      </c>
      <c r="M95" t="s">
        <v>1857</v>
      </c>
      <c r="N95" t="s">
        <v>1858</v>
      </c>
      <c r="O95" t="s">
        <v>1581</v>
      </c>
    </row>
    <row r="96" customFormat="1" spans="1:15">
      <c r="A96">
        <v>95</v>
      </c>
      <c r="B96" t="s">
        <v>1595</v>
      </c>
      <c r="C96" t="s">
        <v>1859</v>
      </c>
      <c r="D96" s="45" t="s">
        <v>124</v>
      </c>
      <c r="E96" s="45" t="s">
        <v>124</v>
      </c>
      <c r="F96">
        <v>2373.97</v>
      </c>
      <c r="G96">
        <v>71.22</v>
      </c>
      <c r="H96">
        <v>2302.75</v>
      </c>
      <c r="I96" s="41">
        <v>1</v>
      </c>
      <c r="J96" t="s">
        <v>70</v>
      </c>
      <c r="K96" t="s">
        <v>702</v>
      </c>
      <c r="L96" t="s">
        <v>1310</v>
      </c>
      <c r="M96" t="s">
        <v>1841</v>
      </c>
      <c r="N96" t="s">
        <v>1842</v>
      </c>
      <c r="O96" t="s">
        <v>1581</v>
      </c>
    </row>
    <row r="97" customFormat="1" spans="1:15">
      <c r="A97">
        <v>96</v>
      </c>
      <c r="B97" t="s">
        <v>1595</v>
      </c>
      <c r="C97" t="s">
        <v>1860</v>
      </c>
      <c r="D97" t="s">
        <v>58</v>
      </c>
      <c r="E97" t="s">
        <v>58</v>
      </c>
      <c r="F97">
        <v>9133.08</v>
      </c>
      <c r="G97">
        <v>273.99</v>
      </c>
      <c r="H97">
        <v>8859.09</v>
      </c>
      <c r="I97" s="41">
        <v>1</v>
      </c>
      <c r="J97" t="s">
        <v>64</v>
      </c>
      <c r="K97" t="s">
        <v>1622</v>
      </c>
      <c r="L97" t="s">
        <v>1473</v>
      </c>
      <c r="M97" t="s">
        <v>1861</v>
      </c>
      <c r="N97" t="s">
        <v>1862</v>
      </c>
      <c r="O97" t="s">
        <v>1581</v>
      </c>
    </row>
    <row r="98" customFormat="1" spans="1:15">
      <c r="A98">
        <v>97</v>
      </c>
      <c r="B98" t="s">
        <v>1595</v>
      </c>
      <c r="C98" t="s">
        <v>1863</v>
      </c>
      <c r="D98" t="s">
        <v>103</v>
      </c>
      <c r="E98" t="s">
        <v>103</v>
      </c>
      <c r="F98">
        <v>1463.58</v>
      </c>
      <c r="G98">
        <v>43.91</v>
      </c>
      <c r="H98">
        <v>1419.67</v>
      </c>
      <c r="I98" s="41">
        <v>1</v>
      </c>
      <c r="J98" t="s">
        <v>70</v>
      </c>
      <c r="K98" t="s">
        <v>27</v>
      </c>
      <c r="L98" t="s">
        <v>1864</v>
      </c>
      <c r="M98" t="s">
        <v>1861</v>
      </c>
      <c r="N98" t="s">
        <v>1862</v>
      </c>
      <c r="O98" t="s">
        <v>1581</v>
      </c>
    </row>
    <row r="99" customFormat="1" spans="1:15">
      <c r="A99">
        <v>98</v>
      </c>
      <c r="B99" t="s">
        <v>1595</v>
      </c>
      <c r="C99" t="s">
        <v>1865</v>
      </c>
      <c r="D99" t="s">
        <v>126</v>
      </c>
      <c r="E99" t="s">
        <v>126</v>
      </c>
      <c r="F99">
        <v>2886.46</v>
      </c>
      <c r="G99">
        <v>86.59</v>
      </c>
      <c r="H99">
        <v>2799.87</v>
      </c>
      <c r="I99" s="41">
        <v>1</v>
      </c>
      <c r="J99" t="s">
        <v>34</v>
      </c>
      <c r="K99" t="s">
        <v>27</v>
      </c>
      <c r="L99" t="s">
        <v>350</v>
      </c>
      <c r="M99" t="s">
        <v>1861</v>
      </c>
      <c r="N99" t="s">
        <v>1862</v>
      </c>
      <c r="O99" t="s">
        <v>1581</v>
      </c>
    </row>
    <row r="100" customFormat="1" spans="1:15">
      <c r="A100">
        <v>99</v>
      </c>
      <c r="B100" t="s">
        <v>1595</v>
      </c>
      <c r="C100" t="s">
        <v>1866</v>
      </c>
      <c r="D100" s="45" t="s">
        <v>78</v>
      </c>
      <c r="E100" s="45" t="s">
        <v>78</v>
      </c>
      <c r="F100">
        <v>4065.8</v>
      </c>
      <c r="G100">
        <v>121.97</v>
      </c>
      <c r="H100">
        <v>3943.83</v>
      </c>
      <c r="I100" s="41">
        <v>1</v>
      </c>
      <c r="J100" t="s">
        <v>70</v>
      </c>
      <c r="K100" t="s">
        <v>1573</v>
      </c>
      <c r="L100" t="s">
        <v>350</v>
      </c>
      <c r="M100" t="s">
        <v>1867</v>
      </c>
      <c r="N100" t="s">
        <v>1868</v>
      </c>
      <c r="O100" t="s">
        <v>1581</v>
      </c>
    </row>
    <row r="101" customFormat="1" spans="1:15">
      <c r="A101">
        <v>100</v>
      </c>
      <c r="B101" t="s">
        <v>1595</v>
      </c>
      <c r="C101" t="s">
        <v>1869</v>
      </c>
      <c r="D101" t="s">
        <v>52</v>
      </c>
      <c r="E101" t="s">
        <v>52</v>
      </c>
      <c r="F101">
        <v>6285.08</v>
      </c>
      <c r="G101">
        <v>188.55</v>
      </c>
      <c r="H101">
        <v>6096.53</v>
      </c>
      <c r="I101" s="41">
        <v>1</v>
      </c>
      <c r="J101" t="s">
        <v>64</v>
      </c>
      <c r="K101" t="s">
        <v>1607</v>
      </c>
      <c r="L101" t="s">
        <v>1473</v>
      </c>
      <c r="M101" t="s">
        <v>1870</v>
      </c>
      <c r="N101" t="s">
        <v>1871</v>
      </c>
      <c r="O101" t="s">
        <v>1581</v>
      </c>
    </row>
    <row r="102" customFormat="1" spans="1:15">
      <c r="A102">
        <v>101</v>
      </c>
      <c r="B102" t="s">
        <v>1595</v>
      </c>
      <c r="C102" t="s">
        <v>1872</v>
      </c>
      <c r="D102" t="s">
        <v>83</v>
      </c>
      <c r="E102" t="s">
        <v>83</v>
      </c>
      <c r="F102">
        <v>14460.22</v>
      </c>
      <c r="G102">
        <v>433.81</v>
      </c>
      <c r="H102">
        <v>14026.41</v>
      </c>
      <c r="I102" s="41">
        <v>1</v>
      </c>
      <c r="J102" t="s">
        <v>34</v>
      </c>
      <c r="K102" t="s">
        <v>27</v>
      </c>
      <c r="L102" t="s">
        <v>1164</v>
      </c>
      <c r="M102" t="s">
        <v>1870</v>
      </c>
      <c r="N102" t="s">
        <v>1871</v>
      </c>
      <c r="O102" t="s">
        <v>1581</v>
      </c>
    </row>
    <row r="103" customFormat="1" spans="1:15">
      <c r="A103">
        <v>102</v>
      </c>
      <c r="B103" t="s">
        <v>1595</v>
      </c>
      <c r="C103" t="s">
        <v>1873</v>
      </c>
      <c r="D103" t="s">
        <v>132</v>
      </c>
      <c r="E103" t="s">
        <v>132</v>
      </c>
      <c r="F103">
        <v>317.48</v>
      </c>
      <c r="G103">
        <v>9.52</v>
      </c>
      <c r="H103">
        <v>307.96</v>
      </c>
      <c r="I103" s="41">
        <v>1</v>
      </c>
      <c r="J103" t="s">
        <v>34</v>
      </c>
      <c r="K103" t="s">
        <v>27</v>
      </c>
      <c r="L103" t="s">
        <v>350</v>
      </c>
      <c r="M103" t="s">
        <v>1870</v>
      </c>
      <c r="N103" t="s">
        <v>1871</v>
      </c>
      <c r="O103" t="s">
        <v>1581</v>
      </c>
    </row>
    <row r="104" customFormat="1" spans="1:15">
      <c r="A104">
        <v>103</v>
      </c>
      <c r="B104" t="s">
        <v>1595</v>
      </c>
      <c r="C104" t="s">
        <v>1874</v>
      </c>
      <c r="D104" t="s">
        <v>113</v>
      </c>
      <c r="E104" t="s">
        <v>113</v>
      </c>
      <c r="F104">
        <v>459.06</v>
      </c>
      <c r="G104">
        <v>203.07</v>
      </c>
      <c r="H104">
        <v>255.99</v>
      </c>
      <c r="I104" s="41">
        <v>1</v>
      </c>
      <c r="J104" t="s">
        <v>34</v>
      </c>
      <c r="K104" t="s">
        <v>27</v>
      </c>
      <c r="L104" t="s">
        <v>350</v>
      </c>
      <c r="M104" t="s">
        <v>1870</v>
      </c>
      <c r="N104" t="s">
        <v>1871</v>
      </c>
      <c r="O104" t="s">
        <v>1581</v>
      </c>
    </row>
    <row r="105" customFormat="1" spans="1:15">
      <c r="A105">
        <v>104</v>
      </c>
      <c r="B105" t="s">
        <v>1595</v>
      </c>
      <c r="C105" t="s">
        <v>1875</v>
      </c>
      <c r="D105" t="s">
        <v>132</v>
      </c>
      <c r="E105" t="s">
        <v>132</v>
      </c>
      <c r="F105">
        <v>294.82</v>
      </c>
      <c r="G105">
        <v>8.84</v>
      </c>
      <c r="H105">
        <v>285.98</v>
      </c>
      <c r="I105" s="41">
        <v>1</v>
      </c>
      <c r="J105" t="s">
        <v>34</v>
      </c>
      <c r="K105" t="s">
        <v>27</v>
      </c>
      <c r="L105" t="s">
        <v>350</v>
      </c>
      <c r="M105" t="s">
        <v>1876</v>
      </c>
      <c r="N105" t="s">
        <v>1877</v>
      </c>
      <c r="O105" t="s">
        <v>1581</v>
      </c>
    </row>
    <row r="106" customFormat="1" spans="1:15">
      <c r="A106">
        <v>105</v>
      </c>
      <c r="B106" t="s">
        <v>1595</v>
      </c>
      <c r="C106" t="s">
        <v>1878</v>
      </c>
      <c r="D106" t="s">
        <v>103</v>
      </c>
      <c r="E106" t="s">
        <v>103</v>
      </c>
      <c r="F106">
        <v>7486.26</v>
      </c>
      <c r="G106">
        <v>224.59</v>
      </c>
      <c r="H106">
        <v>7261.67</v>
      </c>
      <c r="I106" s="41">
        <v>1</v>
      </c>
      <c r="J106" t="s">
        <v>34</v>
      </c>
      <c r="K106" t="s">
        <v>27</v>
      </c>
      <c r="L106" t="s">
        <v>1879</v>
      </c>
      <c r="M106" t="s">
        <v>1876</v>
      </c>
      <c r="N106" t="s">
        <v>1877</v>
      </c>
      <c r="O106" t="s">
        <v>1581</v>
      </c>
    </row>
    <row r="107" customFormat="1" spans="1:15">
      <c r="A107">
        <v>106</v>
      </c>
      <c r="B107" t="s">
        <v>1595</v>
      </c>
      <c r="C107" t="s">
        <v>1880</v>
      </c>
      <c r="D107" t="s">
        <v>58</v>
      </c>
      <c r="E107" t="s">
        <v>58</v>
      </c>
      <c r="F107">
        <v>5566.5</v>
      </c>
      <c r="G107">
        <v>167</v>
      </c>
      <c r="H107">
        <v>5399.5</v>
      </c>
      <c r="I107" s="41">
        <v>1</v>
      </c>
      <c r="J107" t="s">
        <v>64</v>
      </c>
      <c r="K107" t="s">
        <v>1622</v>
      </c>
      <c r="L107" t="s">
        <v>1473</v>
      </c>
      <c r="M107" t="s">
        <v>1881</v>
      </c>
      <c r="N107" t="s">
        <v>1882</v>
      </c>
      <c r="O107" t="s">
        <v>1581</v>
      </c>
    </row>
    <row r="108" customFormat="1" spans="1:15">
      <c r="A108">
        <v>107</v>
      </c>
      <c r="B108" t="s">
        <v>1595</v>
      </c>
      <c r="C108" t="s">
        <v>1883</v>
      </c>
      <c r="D108" t="s">
        <v>103</v>
      </c>
      <c r="E108" t="s">
        <v>103</v>
      </c>
      <c r="F108">
        <v>2560.83</v>
      </c>
      <c r="G108">
        <v>76.82</v>
      </c>
      <c r="H108">
        <v>2484.01</v>
      </c>
      <c r="I108" s="41">
        <v>1</v>
      </c>
      <c r="J108" t="s">
        <v>34</v>
      </c>
      <c r="K108" t="s">
        <v>27</v>
      </c>
      <c r="L108" t="s">
        <v>1864</v>
      </c>
      <c r="M108" t="s">
        <v>1881</v>
      </c>
      <c r="N108" t="s">
        <v>1882</v>
      </c>
      <c r="O108" t="s">
        <v>1581</v>
      </c>
    </row>
    <row r="109" customFormat="1" spans="1:15">
      <c r="A109">
        <v>108</v>
      </c>
      <c r="B109" t="s">
        <v>1595</v>
      </c>
      <c r="C109" t="s">
        <v>1884</v>
      </c>
      <c r="D109" t="s">
        <v>103</v>
      </c>
      <c r="E109" t="s">
        <v>103</v>
      </c>
      <c r="F109">
        <v>5077.77</v>
      </c>
      <c r="G109">
        <v>152.33</v>
      </c>
      <c r="H109">
        <v>4925.44</v>
      </c>
      <c r="I109" s="41">
        <v>1</v>
      </c>
      <c r="J109" t="s">
        <v>34</v>
      </c>
      <c r="K109" t="s">
        <v>27</v>
      </c>
      <c r="L109" t="s">
        <v>1827</v>
      </c>
      <c r="M109" t="s">
        <v>1885</v>
      </c>
      <c r="N109" t="s">
        <v>1886</v>
      </c>
      <c r="O109" t="s">
        <v>1581</v>
      </c>
    </row>
    <row r="110" customFormat="1" spans="1:15">
      <c r="A110">
        <v>109</v>
      </c>
      <c r="B110" t="s">
        <v>1595</v>
      </c>
      <c r="C110" t="s">
        <v>1887</v>
      </c>
      <c r="D110" t="s">
        <v>58</v>
      </c>
      <c r="E110" t="s">
        <v>58</v>
      </c>
      <c r="F110">
        <v>10187.56</v>
      </c>
      <c r="G110">
        <v>305.63</v>
      </c>
      <c r="H110">
        <v>9881.93</v>
      </c>
      <c r="I110" s="41">
        <v>1</v>
      </c>
      <c r="J110" t="s">
        <v>64</v>
      </c>
      <c r="K110" t="s">
        <v>1622</v>
      </c>
      <c r="L110" t="s">
        <v>1473</v>
      </c>
      <c r="M110" t="s">
        <v>1885</v>
      </c>
      <c r="N110" t="s">
        <v>1886</v>
      </c>
      <c r="O110" t="s">
        <v>1581</v>
      </c>
    </row>
    <row r="111" customFormat="1" spans="1:15">
      <c r="A111">
        <v>110</v>
      </c>
      <c r="B111" t="s">
        <v>1595</v>
      </c>
      <c r="C111" t="s">
        <v>1888</v>
      </c>
      <c r="D111" t="s">
        <v>103</v>
      </c>
      <c r="E111" t="s">
        <v>103</v>
      </c>
      <c r="F111">
        <v>3261.86</v>
      </c>
      <c r="G111">
        <v>97.86</v>
      </c>
      <c r="H111">
        <v>3164</v>
      </c>
      <c r="I111" s="41">
        <v>1</v>
      </c>
      <c r="J111" t="s">
        <v>34</v>
      </c>
      <c r="K111" t="s">
        <v>27</v>
      </c>
      <c r="L111" t="s">
        <v>1827</v>
      </c>
      <c r="M111" t="s">
        <v>1889</v>
      </c>
      <c r="N111" t="s">
        <v>1890</v>
      </c>
      <c r="O111" t="s">
        <v>1581</v>
      </c>
    </row>
    <row r="112" customFormat="1" spans="1:15">
      <c r="A112">
        <v>111</v>
      </c>
      <c r="B112" t="s">
        <v>1595</v>
      </c>
      <c r="C112" t="s">
        <v>1891</v>
      </c>
      <c r="D112" t="s">
        <v>88</v>
      </c>
      <c r="E112" t="s">
        <v>88</v>
      </c>
      <c r="F112">
        <v>329.29</v>
      </c>
      <c r="G112">
        <v>98.58</v>
      </c>
      <c r="H112">
        <v>230.71</v>
      </c>
      <c r="I112" s="41">
        <v>1</v>
      </c>
      <c r="J112" t="s">
        <v>34</v>
      </c>
      <c r="K112" t="s">
        <v>27</v>
      </c>
      <c r="L112" t="s">
        <v>350</v>
      </c>
      <c r="M112" t="s">
        <v>1889</v>
      </c>
      <c r="N112" t="s">
        <v>1890</v>
      </c>
      <c r="O112" t="s">
        <v>1581</v>
      </c>
    </row>
    <row r="113" customFormat="1" spans="1:15">
      <c r="A113">
        <v>112</v>
      </c>
      <c r="B113" t="s">
        <v>1595</v>
      </c>
      <c r="C113" t="s">
        <v>1892</v>
      </c>
      <c r="D113" t="s">
        <v>83</v>
      </c>
      <c r="E113" t="s">
        <v>83</v>
      </c>
      <c r="F113">
        <v>65370.79</v>
      </c>
      <c r="G113">
        <v>1961.12</v>
      </c>
      <c r="H113">
        <v>63409.67</v>
      </c>
      <c r="I113" s="41">
        <v>1</v>
      </c>
      <c r="J113" t="s">
        <v>34</v>
      </c>
      <c r="K113" t="s">
        <v>27</v>
      </c>
      <c r="L113" t="s">
        <v>1893</v>
      </c>
      <c r="M113" t="s">
        <v>1889</v>
      </c>
      <c r="N113" t="s">
        <v>1890</v>
      </c>
      <c r="O113" t="s">
        <v>1581</v>
      </c>
    </row>
    <row r="114" customFormat="1" spans="1:15">
      <c r="A114">
        <v>113</v>
      </c>
      <c r="B114" t="s">
        <v>1595</v>
      </c>
      <c r="C114" t="s">
        <v>1894</v>
      </c>
      <c r="D114" t="s">
        <v>58</v>
      </c>
      <c r="E114" t="s">
        <v>58</v>
      </c>
      <c r="F114">
        <v>23296.31</v>
      </c>
      <c r="G114">
        <v>698.89</v>
      </c>
      <c r="H114">
        <v>22597.42</v>
      </c>
      <c r="I114" s="41">
        <v>1</v>
      </c>
      <c r="J114" t="s">
        <v>64</v>
      </c>
      <c r="K114" t="s">
        <v>1622</v>
      </c>
      <c r="L114" t="s">
        <v>1473</v>
      </c>
      <c r="M114" t="s">
        <v>1889</v>
      </c>
      <c r="N114" t="s">
        <v>1890</v>
      </c>
      <c r="O114" t="s">
        <v>1581</v>
      </c>
    </row>
    <row r="115" customFormat="1" spans="1:15">
      <c r="A115">
        <v>114</v>
      </c>
      <c r="B115" t="s">
        <v>1595</v>
      </c>
      <c r="C115" t="s">
        <v>1895</v>
      </c>
      <c r="D115" t="s">
        <v>132</v>
      </c>
      <c r="E115" t="s">
        <v>132</v>
      </c>
      <c r="F115">
        <v>292.32</v>
      </c>
      <c r="G115">
        <v>8.77</v>
      </c>
      <c r="H115">
        <v>283.55</v>
      </c>
      <c r="I115" s="41">
        <v>1</v>
      </c>
      <c r="J115" t="s">
        <v>34</v>
      </c>
      <c r="K115" t="s">
        <v>27</v>
      </c>
      <c r="L115" t="s">
        <v>350</v>
      </c>
      <c r="M115" t="s">
        <v>1896</v>
      </c>
      <c r="N115" t="s">
        <v>1897</v>
      </c>
      <c r="O115" t="s">
        <v>1581</v>
      </c>
    </row>
    <row r="116" customFormat="1" spans="1:15">
      <c r="A116">
        <v>115</v>
      </c>
      <c r="B116" t="s">
        <v>1595</v>
      </c>
      <c r="C116" t="s">
        <v>1898</v>
      </c>
      <c r="D116" t="s">
        <v>126</v>
      </c>
      <c r="E116" t="s">
        <v>126</v>
      </c>
      <c r="F116">
        <v>3076.79</v>
      </c>
      <c r="G116">
        <v>92.3</v>
      </c>
      <c r="H116">
        <v>2984.49</v>
      </c>
      <c r="I116" s="41">
        <v>1</v>
      </c>
      <c r="J116" t="s">
        <v>34</v>
      </c>
      <c r="K116" t="s">
        <v>27</v>
      </c>
      <c r="L116" t="s">
        <v>350</v>
      </c>
      <c r="M116" t="s">
        <v>1899</v>
      </c>
      <c r="N116" t="s">
        <v>1900</v>
      </c>
      <c r="O116" t="s">
        <v>1581</v>
      </c>
    </row>
    <row r="117" customFormat="1" spans="1:15">
      <c r="A117">
        <v>116</v>
      </c>
      <c r="B117" t="s">
        <v>1595</v>
      </c>
      <c r="C117" t="s">
        <v>1901</v>
      </c>
      <c r="D117" t="s">
        <v>52</v>
      </c>
      <c r="E117" t="s">
        <v>52</v>
      </c>
      <c r="F117">
        <v>4316.89</v>
      </c>
      <c r="G117">
        <v>129.51</v>
      </c>
      <c r="H117">
        <v>4187.38</v>
      </c>
      <c r="I117" s="41">
        <v>1</v>
      </c>
      <c r="J117" t="s">
        <v>64</v>
      </c>
      <c r="K117" t="s">
        <v>1607</v>
      </c>
      <c r="L117" t="s">
        <v>350</v>
      </c>
      <c r="M117" t="s">
        <v>1899</v>
      </c>
      <c r="N117" t="s">
        <v>1900</v>
      </c>
      <c r="O117" t="s">
        <v>1581</v>
      </c>
    </row>
    <row r="118" customFormat="1" spans="1:15">
      <c r="A118">
        <v>117</v>
      </c>
      <c r="B118" t="s">
        <v>1595</v>
      </c>
      <c r="C118" t="s">
        <v>1902</v>
      </c>
      <c r="D118" s="45" t="s">
        <v>124</v>
      </c>
      <c r="E118" s="45" t="s">
        <v>124</v>
      </c>
      <c r="F118">
        <v>7591.44</v>
      </c>
      <c r="G118">
        <v>227.74</v>
      </c>
      <c r="H118">
        <v>7363.7</v>
      </c>
      <c r="I118" s="41">
        <v>1</v>
      </c>
      <c r="J118" t="s">
        <v>70</v>
      </c>
      <c r="K118" t="s">
        <v>702</v>
      </c>
      <c r="L118" t="s">
        <v>1838</v>
      </c>
      <c r="M118" t="s">
        <v>1861</v>
      </c>
      <c r="N118" t="s">
        <v>1862</v>
      </c>
      <c r="O118" t="s">
        <v>1581</v>
      </c>
    </row>
    <row r="119" customFormat="1" spans="1:15">
      <c r="A119">
        <v>118</v>
      </c>
      <c r="B119" t="s">
        <v>1595</v>
      </c>
      <c r="C119" t="s">
        <v>1903</v>
      </c>
      <c r="D119" t="s">
        <v>58</v>
      </c>
      <c r="E119" t="s">
        <v>58</v>
      </c>
      <c r="F119">
        <v>9524.9</v>
      </c>
      <c r="G119">
        <v>285.75</v>
      </c>
      <c r="H119">
        <v>9239.15</v>
      </c>
      <c r="I119" s="41">
        <v>1</v>
      </c>
      <c r="J119" t="s">
        <v>64</v>
      </c>
      <c r="K119" t="s">
        <v>1622</v>
      </c>
      <c r="L119" t="s">
        <v>1473</v>
      </c>
      <c r="M119" t="s">
        <v>1904</v>
      </c>
      <c r="N119" t="s">
        <v>1905</v>
      </c>
      <c r="O119" t="s">
        <v>1581</v>
      </c>
    </row>
    <row r="120" customFormat="1" spans="1:15">
      <c r="A120">
        <v>119</v>
      </c>
      <c r="B120" t="s">
        <v>1595</v>
      </c>
      <c r="C120" t="s">
        <v>1906</v>
      </c>
      <c r="D120" t="s">
        <v>126</v>
      </c>
      <c r="E120" t="s">
        <v>126</v>
      </c>
      <c r="F120">
        <v>3813.14</v>
      </c>
      <c r="G120">
        <v>114.39</v>
      </c>
      <c r="H120">
        <v>3698.75</v>
      </c>
      <c r="I120" s="41">
        <v>1</v>
      </c>
      <c r="J120" t="s">
        <v>34</v>
      </c>
      <c r="K120" t="s">
        <v>27</v>
      </c>
      <c r="L120" t="s">
        <v>1780</v>
      </c>
      <c r="M120" t="s">
        <v>1904</v>
      </c>
      <c r="N120" t="s">
        <v>1905</v>
      </c>
      <c r="O120" t="s">
        <v>1581</v>
      </c>
    </row>
    <row r="121" customFormat="1" spans="1:15">
      <c r="A121">
        <v>120</v>
      </c>
      <c r="B121" t="s">
        <v>1595</v>
      </c>
      <c r="C121" t="s">
        <v>1907</v>
      </c>
      <c r="D121" s="45" t="s">
        <v>124</v>
      </c>
      <c r="E121" s="45" t="s">
        <v>124</v>
      </c>
      <c r="F121">
        <v>6606.55</v>
      </c>
      <c r="G121">
        <v>198.2</v>
      </c>
      <c r="H121">
        <v>6408.35</v>
      </c>
      <c r="I121" s="41">
        <v>1</v>
      </c>
      <c r="J121" t="s">
        <v>70</v>
      </c>
      <c r="K121" t="s">
        <v>702</v>
      </c>
      <c r="L121" t="s">
        <v>1838</v>
      </c>
      <c r="M121" t="s">
        <v>1889</v>
      </c>
      <c r="N121" t="s">
        <v>1890</v>
      </c>
      <c r="O121" t="s">
        <v>1581</v>
      </c>
    </row>
    <row r="122" customFormat="1" spans="1:15">
      <c r="A122">
        <v>121</v>
      </c>
      <c r="B122" t="s">
        <v>1595</v>
      </c>
      <c r="C122" t="s">
        <v>1908</v>
      </c>
      <c r="D122" t="s">
        <v>103</v>
      </c>
      <c r="E122" t="s">
        <v>103</v>
      </c>
      <c r="F122">
        <v>2757.71</v>
      </c>
      <c r="G122">
        <v>82.73</v>
      </c>
      <c r="H122">
        <v>2674.98</v>
      </c>
      <c r="I122" s="41">
        <v>1</v>
      </c>
      <c r="J122" t="s">
        <v>34</v>
      </c>
      <c r="K122" t="s">
        <v>27</v>
      </c>
      <c r="L122" t="s">
        <v>1832</v>
      </c>
      <c r="M122" t="s">
        <v>1579</v>
      </c>
      <c r="N122" t="s">
        <v>1580</v>
      </c>
      <c r="O122" t="s">
        <v>1581</v>
      </c>
    </row>
    <row r="123" customFormat="1" spans="1:15">
      <c r="A123">
        <v>122</v>
      </c>
      <c r="B123" t="s">
        <v>1595</v>
      </c>
      <c r="C123" t="s">
        <v>1909</v>
      </c>
      <c r="D123" t="s">
        <v>91</v>
      </c>
      <c r="E123" t="s">
        <v>91</v>
      </c>
      <c r="F123">
        <v>490.72</v>
      </c>
      <c r="G123">
        <v>47.79</v>
      </c>
      <c r="H123">
        <v>442.93</v>
      </c>
      <c r="I123" s="41">
        <v>1</v>
      </c>
      <c r="J123" t="s">
        <v>34</v>
      </c>
      <c r="K123" t="s">
        <v>27</v>
      </c>
      <c r="L123" t="s">
        <v>350</v>
      </c>
      <c r="M123" t="s">
        <v>1579</v>
      </c>
      <c r="N123" t="s">
        <v>1580</v>
      </c>
      <c r="O123" t="s">
        <v>1581</v>
      </c>
    </row>
    <row r="124" customFormat="1" spans="1:15">
      <c r="A124">
        <v>123</v>
      </c>
      <c r="B124" t="s">
        <v>1595</v>
      </c>
      <c r="C124" t="s">
        <v>1910</v>
      </c>
      <c r="D124" s="45" t="s">
        <v>124</v>
      </c>
      <c r="E124" s="45" t="s">
        <v>124</v>
      </c>
      <c r="F124">
        <v>7079.66</v>
      </c>
      <c r="G124">
        <v>212.39</v>
      </c>
      <c r="H124">
        <v>6867.27</v>
      </c>
      <c r="I124" s="41">
        <v>1</v>
      </c>
      <c r="J124" t="s">
        <v>70</v>
      </c>
      <c r="K124" t="s">
        <v>702</v>
      </c>
      <c r="L124" t="s">
        <v>1838</v>
      </c>
      <c r="M124" t="s">
        <v>1904</v>
      </c>
      <c r="N124" t="s">
        <v>1905</v>
      </c>
      <c r="O124" t="s">
        <v>1581</v>
      </c>
    </row>
    <row r="125" customFormat="1" spans="1:15">
      <c r="A125">
        <v>124</v>
      </c>
      <c r="B125" t="s">
        <v>1595</v>
      </c>
      <c r="C125" t="s">
        <v>1911</v>
      </c>
      <c r="D125" t="s">
        <v>103</v>
      </c>
      <c r="E125" t="s">
        <v>103</v>
      </c>
      <c r="F125">
        <v>4196.76</v>
      </c>
      <c r="G125">
        <v>125.9</v>
      </c>
      <c r="H125">
        <v>4070.86</v>
      </c>
      <c r="I125" s="41">
        <v>1</v>
      </c>
      <c r="J125" t="s">
        <v>34</v>
      </c>
      <c r="K125" t="s">
        <v>27</v>
      </c>
      <c r="L125" t="s">
        <v>1912</v>
      </c>
      <c r="M125" t="s">
        <v>1913</v>
      </c>
      <c r="N125" t="s">
        <v>1914</v>
      </c>
      <c r="O125" t="s">
        <v>1581</v>
      </c>
    </row>
    <row r="126" customFormat="1" spans="1:15">
      <c r="A126">
        <v>125</v>
      </c>
      <c r="B126" t="s">
        <v>1595</v>
      </c>
      <c r="C126" t="s">
        <v>1915</v>
      </c>
      <c r="D126" t="s">
        <v>88</v>
      </c>
      <c r="E126" t="s">
        <v>88</v>
      </c>
      <c r="F126">
        <v>324.29</v>
      </c>
      <c r="G126">
        <v>97.03</v>
      </c>
      <c r="H126">
        <v>227.26</v>
      </c>
      <c r="I126" s="41">
        <v>1</v>
      </c>
      <c r="J126" t="s">
        <v>34</v>
      </c>
      <c r="K126" t="s">
        <v>27</v>
      </c>
      <c r="L126" t="s">
        <v>350</v>
      </c>
      <c r="M126" t="s">
        <v>1913</v>
      </c>
      <c r="N126" t="s">
        <v>1914</v>
      </c>
      <c r="O126" t="s">
        <v>1581</v>
      </c>
    </row>
    <row r="127" customFormat="1" spans="1:15">
      <c r="A127">
        <v>126</v>
      </c>
      <c r="B127" t="s">
        <v>1595</v>
      </c>
      <c r="C127" t="s">
        <v>1916</v>
      </c>
      <c r="D127" s="45" t="s">
        <v>124</v>
      </c>
      <c r="E127" s="45" t="s">
        <v>124</v>
      </c>
      <c r="F127">
        <v>201</v>
      </c>
      <c r="G127">
        <v>6.03</v>
      </c>
      <c r="H127">
        <v>194.97</v>
      </c>
      <c r="I127" s="41">
        <v>1</v>
      </c>
      <c r="J127" t="s">
        <v>70</v>
      </c>
      <c r="K127" t="s">
        <v>702</v>
      </c>
      <c r="L127" t="s">
        <v>1310</v>
      </c>
      <c r="M127" t="s">
        <v>1913</v>
      </c>
      <c r="N127" t="s">
        <v>1914</v>
      </c>
      <c r="O127" t="s">
        <v>1581</v>
      </c>
    </row>
    <row r="128" customFormat="1" spans="1:15">
      <c r="A128">
        <v>127</v>
      </c>
      <c r="B128" t="s">
        <v>1595</v>
      </c>
      <c r="C128" t="s">
        <v>1917</v>
      </c>
      <c r="D128" s="45" t="s">
        <v>124</v>
      </c>
      <c r="E128" s="45" t="s">
        <v>124</v>
      </c>
      <c r="F128">
        <v>5134.15</v>
      </c>
      <c r="G128">
        <v>154.02</v>
      </c>
      <c r="H128">
        <v>4980.13</v>
      </c>
      <c r="I128" s="41">
        <v>1</v>
      </c>
      <c r="J128" t="s">
        <v>70</v>
      </c>
      <c r="K128" t="s">
        <v>702</v>
      </c>
      <c r="L128" t="s">
        <v>1310</v>
      </c>
      <c r="M128" t="s">
        <v>1913</v>
      </c>
      <c r="N128" t="s">
        <v>1914</v>
      </c>
      <c r="O128" t="s">
        <v>1581</v>
      </c>
    </row>
    <row r="129" spans="1:16">
      <c r="A129">
        <v>128</v>
      </c>
      <c r="B129" t="s">
        <v>1595</v>
      </c>
      <c r="C129" t="s">
        <v>1918</v>
      </c>
      <c r="D129" s="45" t="s">
        <v>122</v>
      </c>
      <c r="E129" s="45" t="s">
        <v>122</v>
      </c>
      <c r="F129">
        <v>231.75</v>
      </c>
      <c r="G129">
        <v>6.95</v>
      </c>
      <c r="H129">
        <v>224.8</v>
      </c>
      <c r="I129" s="41">
        <v>1</v>
      </c>
      <c r="J129" t="s">
        <v>70</v>
      </c>
      <c r="K129" t="s">
        <v>1573</v>
      </c>
      <c r="L129" t="s">
        <v>1775</v>
      </c>
      <c r="M129" t="s">
        <v>1919</v>
      </c>
      <c r="N129" t="s">
        <v>1920</v>
      </c>
      <c r="O129" t="s">
        <v>1586</v>
      </c>
      <c r="P129" t="s">
        <v>1604</v>
      </c>
    </row>
    <row r="130" customFormat="1" spans="1:15">
      <c r="A130">
        <v>129</v>
      </c>
      <c r="B130" t="s">
        <v>350</v>
      </c>
      <c r="C130" t="s">
        <v>1921</v>
      </c>
      <c r="D130" t="s">
        <v>134</v>
      </c>
      <c r="E130" t="s">
        <v>134</v>
      </c>
      <c r="F130" t="s">
        <v>27</v>
      </c>
      <c r="G130" t="s">
        <v>27</v>
      </c>
      <c r="H130" t="s">
        <v>27</v>
      </c>
      <c r="I130" s="41">
        <v>1</v>
      </c>
      <c r="J130" t="s">
        <v>34</v>
      </c>
      <c r="K130" t="s">
        <v>27</v>
      </c>
      <c r="L130" t="s">
        <v>350</v>
      </c>
      <c r="M130" t="s">
        <v>1922</v>
      </c>
      <c r="N130" t="s">
        <v>1923</v>
      </c>
      <c r="O130" t="s">
        <v>1586</v>
      </c>
    </row>
    <row r="131" customFormat="1" spans="1:15">
      <c r="A131">
        <v>130</v>
      </c>
      <c r="B131" t="s">
        <v>350</v>
      </c>
      <c r="C131" t="s">
        <v>1924</v>
      </c>
      <c r="D131" t="s">
        <v>134</v>
      </c>
      <c r="E131" t="s">
        <v>134</v>
      </c>
      <c r="F131" t="s">
        <v>27</v>
      </c>
      <c r="G131" t="s">
        <v>27</v>
      </c>
      <c r="H131" t="s">
        <v>27</v>
      </c>
      <c r="I131" s="41">
        <v>1</v>
      </c>
      <c r="J131" t="s">
        <v>34</v>
      </c>
      <c r="K131" t="s">
        <v>27</v>
      </c>
      <c r="L131" t="s">
        <v>350</v>
      </c>
      <c r="M131" t="s">
        <v>1735</v>
      </c>
      <c r="N131" t="s">
        <v>1736</v>
      </c>
      <c r="O131" t="s">
        <v>1586</v>
      </c>
    </row>
    <row r="132" customFormat="1" spans="1:15">
      <c r="A132">
        <v>131</v>
      </c>
      <c r="B132" t="s">
        <v>350</v>
      </c>
      <c r="C132" t="s">
        <v>1925</v>
      </c>
      <c r="D132" t="s">
        <v>134</v>
      </c>
      <c r="E132" t="s">
        <v>134</v>
      </c>
      <c r="F132" t="s">
        <v>27</v>
      </c>
      <c r="G132" t="s">
        <v>27</v>
      </c>
      <c r="H132" t="s">
        <v>27</v>
      </c>
      <c r="I132" s="41">
        <v>1</v>
      </c>
      <c r="J132" t="s">
        <v>34</v>
      </c>
      <c r="K132" t="s">
        <v>27</v>
      </c>
      <c r="L132" t="s">
        <v>350</v>
      </c>
      <c r="M132" t="s">
        <v>1926</v>
      </c>
      <c r="N132" t="s">
        <v>1927</v>
      </c>
      <c r="O132" t="s">
        <v>1586</v>
      </c>
    </row>
    <row r="133" customFormat="1" spans="1:15">
      <c r="A133">
        <v>132</v>
      </c>
      <c r="B133" t="s">
        <v>350</v>
      </c>
      <c r="C133" t="s">
        <v>1928</v>
      </c>
      <c r="D133" t="s">
        <v>134</v>
      </c>
      <c r="E133" t="s">
        <v>134</v>
      </c>
      <c r="F133" t="s">
        <v>27</v>
      </c>
      <c r="G133" t="s">
        <v>27</v>
      </c>
      <c r="H133" t="s">
        <v>27</v>
      </c>
      <c r="I133" s="41">
        <v>1</v>
      </c>
      <c r="J133" t="s">
        <v>34</v>
      </c>
      <c r="K133" t="s">
        <v>27</v>
      </c>
      <c r="L133" t="s">
        <v>350</v>
      </c>
      <c r="M133" t="s">
        <v>1738</v>
      </c>
      <c r="N133" t="s">
        <v>1739</v>
      </c>
      <c r="O133" t="s">
        <v>1586</v>
      </c>
    </row>
    <row r="134" customFormat="1" spans="1:15">
      <c r="A134">
        <v>133</v>
      </c>
      <c r="B134" t="s">
        <v>350</v>
      </c>
      <c r="C134" t="s">
        <v>1929</v>
      </c>
      <c r="D134" t="s">
        <v>131</v>
      </c>
      <c r="E134" t="s">
        <v>131</v>
      </c>
      <c r="F134" t="s">
        <v>27</v>
      </c>
      <c r="G134" t="s">
        <v>27</v>
      </c>
      <c r="H134" t="s">
        <v>27</v>
      </c>
      <c r="I134" s="41">
        <v>1</v>
      </c>
      <c r="J134" t="s">
        <v>34</v>
      </c>
      <c r="K134" t="s">
        <v>27</v>
      </c>
      <c r="L134" t="s">
        <v>350</v>
      </c>
      <c r="M134" t="s">
        <v>1922</v>
      </c>
      <c r="N134" t="s">
        <v>1923</v>
      </c>
      <c r="O134" t="s">
        <v>1586</v>
      </c>
    </row>
    <row r="135" customFormat="1" spans="1:15">
      <c r="A135">
        <v>134</v>
      </c>
      <c r="B135" t="s">
        <v>350</v>
      </c>
      <c r="C135" t="s">
        <v>1930</v>
      </c>
      <c r="D135" t="s">
        <v>131</v>
      </c>
      <c r="E135" t="s">
        <v>131</v>
      </c>
      <c r="F135" t="s">
        <v>27</v>
      </c>
      <c r="G135" t="s">
        <v>27</v>
      </c>
      <c r="H135" t="s">
        <v>27</v>
      </c>
      <c r="I135" s="41">
        <v>1</v>
      </c>
      <c r="J135" t="s">
        <v>34</v>
      </c>
      <c r="K135" t="s">
        <v>27</v>
      </c>
      <c r="L135" t="s">
        <v>350</v>
      </c>
      <c r="M135" t="s">
        <v>1926</v>
      </c>
      <c r="N135" t="s">
        <v>1927</v>
      </c>
      <c r="O135" t="s">
        <v>1586</v>
      </c>
    </row>
    <row r="136" customFormat="1" spans="1:15">
      <c r="A136">
        <v>135</v>
      </c>
      <c r="B136" t="s">
        <v>350</v>
      </c>
      <c r="C136" t="s">
        <v>1931</v>
      </c>
      <c r="D136" t="s">
        <v>134</v>
      </c>
      <c r="E136" t="s">
        <v>134</v>
      </c>
      <c r="F136" t="s">
        <v>27</v>
      </c>
      <c r="G136" t="s">
        <v>27</v>
      </c>
      <c r="H136" t="s">
        <v>27</v>
      </c>
      <c r="I136" s="41">
        <v>1</v>
      </c>
      <c r="J136" t="s">
        <v>34</v>
      </c>
      <c r="K136" t="s">
        <v>27</v>
      </c>
      <c r="L136" t="s">
        <v>350</v>
      </c>
      <c r="M136" t="s">
        <v>1623</v>
      </c>
      <c r="N136" t="s">
        <v>1624</v>
      </c>
      <c r="O136" t="s">
        <v>1586</v>
      </c>
    </row>
    <row r="137" customFormat="1" spans="1:15">
      <c r="A137">
        <v>136</v>
      </c>
      <c r="B137" t="s">
        <v>350</v>
      </c>
      <c r="C137" t="s">
        <v>1932</v>
      </c>
      <c r="D137" t="s">
        <v>131</v>
      </c>
      <c r="E137" t="s">
        <v>131</v>
      </c>
      <c r="F137" t="s">
        <v>27</v>
      </c>
      <c r="G137" t="s">
        <v>27</v>
      </c>
      <c r="H137" t="s">
        <v>27</v>
      </c>
      <c r="I137" s="41">
        <v>1</v>
      </c>
      <c r="J137" t="s">
        <v>34</v>
      </c>
      <c r="K137" t="s">
        <v>27</v>
      </c>
      <c r="L137" t="s">
        <v>350</v>
      </c>
      <c r="M137" t="s">
        <v>1623</v>
      </c>
      <c r="N137" t="s">
        <v>1624</v>
      </c>
      <c r="O137" t="s">
        <v>1586</v>
      </c>
    </row>
    <row r="138" customFormat="1" spans="1:15">
      <c r="A138">
        <v>137</v>
      </c>
      <c r="B138" t="s">
        <v>350</v>
      </c>
      <c r="C138" t="s">
        <v>1933</v>
      </c>
      <c r="D138" t="s">
        <v>134</v>
      </c>
      <c r="E138" t="s">
        <v>134</v>
      </c>
      <c r="F138" t="s">
        <v>27</v>
      </c>
      <c r="G138" t="s">
        <v>27</v>
      </c>
      <c r="H138" t="s">
        <v>27</v>
      </c>
      <c r="I138" s="41">
        <v>1</v>
      </c>
      <c r="J138" t="s">
        <v>34</v>
      </c>
      <c r="K138" t="s">
        <v>27</v>
      </c>
      <c r="L138" t="s">
        <v>1646</v>
      </c>
      <c r="M138" t="s">
        <v>1934</v>
      </c>
      <c r="N138" t="s">
        <v>1935</v>
      </c>
      <c r="O138" t="s">
        <v>1586</v>
      </c>
    </row>
    <row r="139" customFormat="1" spans="1:15">
      <c r="A139">
        <v>138</v>
      </c>
      <c r="B139" t="s">
        <v>350</v>
      </c>
      <c r="C139" t="s">
        <v>1936</v>
      </c>
      <c r="D139" t="s">
        <v>134</v>
      </c>
      <c r="E139" t="s">
        <v>134</v>
      </c>
      <c r="F139" t="s">
        <v>27</v>
      </c>
      <c r="G139" t="s">
        <v>27</v>
      </c>
      <c r="H139" t="s">
        <v>27</v>
      </c>
      <c r="I139" s="41">
        <v>1</v>
      </c>
      <c r="J139" t="s">
        <v>34</v>
      </c>
      <c r="K139" t="s">
        <v>27</v>
      </c>
      <c r="L139" t="s">
        <v>1646</v>
      </c>
      <c r="M139" t="s">
        <v>1937</v>
      </c>
      <c r="N139" t="s">
        <v>1938</v>
      </c>
      <c r="O139" t="s">
        <v>1586</v>
      </c>
    </row>
    <row r="140" customFormat="1" spans="1:15">
      <c r="A140">
        <v>139</v>
      </c>
      <c r="B140" t="s">
        <v>350</v>
      </c>
      <c r="C140" t="s">
        <v>1939</v>
      </c>
      <c r="D140" t="s">
        <v>134</v>
      </c>
      <c r="E140" t="s">
        <v>134</v>
      </c>
      <c r="F140" t="s">
        <v>27</v>
      </c>
      <c r="G140" t="s">
        <v>27</v>
      </c>
      <c r="H140" t="s">
        <v>27</v>
      </c>
      <c r="I140" s="41">
        <v>1</v>
      </c>
      <c r="J140" t="s">
        <v>34</v>
      </c>
      <c r="K140" t="s">
        <v>27</v>
      </c>
      <c r="L140" t="s">
        <v>1646</v>
      </c>
      <c r="M140" t="s">
        <v>1937</v>
      </c>
      <c r="N140" t="s">
        <v>1938</v>
      </c>
      <c r="O140" t="s">
        <v>1586</v>
      </c>
    </row>
    <row r="141" customFormat="1" spans="1:15">
      <c r="A141">
        <v>140</v>
      </c>
      <c r="B141" t="s">
        <v>350</v>
      </c>
      <c r="C141" t="s">
        <v>1940</v>
      </c>
      <c r="D141" t="s">
        <v>134</v>
      </c>
      <c r="E141" t="s">
        <v>134</v>
      </c>
      <c r="F141" t="s">
        <v>27</v>
      </c>
      <c r="G141" t="s">
        <v>27</v>
      </c>
      <c r="H141" t="s">
        <v>27</v>
      </c>
      <c r="I141" s="41">
        <v>1</v>
      </c>
      <c r="J141" t="s">
        <v>34</v>
      </c>
      <c r="K141" t="s">
        <v>27</v>
      </c>
      <c r="L141" t="s">
        <v>1646</v>
      </c>
      <c r="M141" t="s">
        <v>1937</v>
      </c>
      <c r="N141" t="s">
        <v>1938</v>
      </c>
      <c r="O141" t="s">
        <v>1586</v>
      </c>
    </row>
    <row r="142" customFormat="1" spans="1:15">
      <c r="A142">
        <v>141</v>
      </c>
      <c r="B142" t="s">
        <v>350</v>
      </c>
      <c r="C142" t="s">
        <v>1941</v>
      </c>
      <c r="D142" t="s">
        <v>134</v>
      </c>
      <c r="E142" t="s">
        <v>134</v>
      </c>
      <c r="F142" t="s">
        <v>27</v>
      </c>
      <c r="G142" t="s">
        <v>27</v>
      </c>
      <c r="H142" t="s">
        <v>27</v>
      </c>
      <c r="I142" s="41">
        <v>1</v>
      </c>
      <c r="J142" t="s">
        <v>34</v>
      </c>
      <c r="K142" t="s">
        <v>27</v>
      </c>
      <c r="L142" t="s">
        <v>1646</v>
      </c>
      <c r="M142" t="s">
        <v>1942</v>
      </c>
      <c r="N142" t="s">
        <v>1943</v>
      </c>
      <c r="O142" t="s">
        <v>1586</v>
      </c>
    </row>
    <row r="143" customFormat="1" spans="1:15">
      <c r="A143">
        <v>142</v>
      </c>
      <c r="B143" t="s">
        <v>350</v>
      </c>
      <c r="C143" t="s">
        <v>1944</v>
      </c>
      <c r="D143" t="s">
        <v>134</v>
      </c>
      <c r="E143" t="s">
        <v>134</v>
      </c>
      <c r="F143" t="s">
        <v>27</v>
      </c>
      <c r="G143" t="s">
        <v>27</v>
      </c>
      <c r="H143" t="s">
        <v>27</v>
      </c>
      <c r="I143" s="41">
        <v>1</v>
      </c>
      <c r="J143" t="s">
        <v>34</v>
      </c>
      <c r="K143" t="s">
        <v>27</v>
      </c>
      <c r="L143" t="s">
        <v>1646</v>
      </c>
      <c r="M143" t="s">
        <v>1942</v>
      </c>
      <c r="N143" t="s">
        <v>1943</v>
      </c>
      <c r="O143" t="s">
        <v>1586</v>
      </c>
    </row>
    <row r="144" customFormat="1" spans="1:15">
      <c r="A144">
        <v>143</v>
      </c>
      <c r="B144" t="s">
        <v>350</v>
      </c>
      <c r="C144" t="s">
        <v>1945</v>
      </c>
      <c r="D144" t="s">
        <v>134</v>
      </c>
      <c r="E144" t="s">
        <v>134</v>
      </c>
      <c r="F144" t="s">
        <v>27</v>
      </c>
      <c r="G144" t="s">
        <v>27</v>
      </c>
      <c r="H144" t="s">
        <v>27</v>
      </c>
      <c r="I144" s="41">
        <v>1</v>
      </c>
      <c r="J144" t="s">
        <v>34</v>
      </c>
      <c r="K144" t="s">
        <v>27</v>
      </c>
      <c r="L144" t="s">
        <v>350</v>
      </c>
      <c r="M144" t="s">
        <v>1946</v>
      </c>
      <c r="N144" t="s">
        <v>1947</v>
      </c>
      <c r="O144" t="s">
        <v>1586</v>
      </c>
    </row>
    <row r="145" customFormat="1" spans="1:15">
      <c r="A145">
        <v>144</v>
      </c>
      <c r="B145" t="s">
        <v>350</v>
      </c>
      <c r="C145" t="s">
        <v>1948</v>
      </c>
      <c r="D145" t="s">
        <v>134</v>
      </c>
      <c r="E145" t="s">
        <v>134</v>
      </c>
      <c r="F145" t="s">
        <v>27</v>
      </c>
      <c r="G145" t="s">
        <v>27</v>
      </c>
      <c r="H145" t="s">
        <v>27</v>
      </c>
      <c r="I145" s="41">
        <v>1</v>
      </c>
      <c r="J145" t="s">
        <v>34</v>
      </c>
      <c r="K145" t="s">
        <v>27</v>
      </c>
      <c r="L145" t="s">
        <v>350</v>
      </c>
      <c r="M145" t="s">
        <v>1946</v>
      </c>
      <c r="N145" t="s">
        <v>1947</v>
      </c>
      <c r="O145" t="s">
        <v>1586</v>
      </c>
    </row>
    <row r="146" customFormat="1" spans="1:15">
      <c r="A146">
        <v>145</v>
      </c>
      <c r="B146" t="s">
        <v>350</v>
      </c>
      <c r="C146" t="s">
        <v>1949</v>
      </c>
      <c r="D146" t="s">
        <v>134</v>
      </c>
      <c r="E146" t="s">
        <v>134</v>
      </c>
      <c r="F146" t="s">
        <v>27</v>
      </c>
      <c r="G146" t="s">
        <v>27</v>
      </c>
      <c r="H146" t="s">
        <v>27</v>
      </c>
      <c r="I146" s="41">
        <v>1</v>
      </c>
      <c r="J146" t="s">
        <v>34</v>
      </c>
      <c r="K146" t="s">
        <v>27</v>
      </c>
      <c r="L146" t="s">
        <v>350</v>
      </c>
      <c r="M146" t="s">
        <v>1946</v>
      </c>
      <c r="N146" t="s">
        <v>1947</v>
      </c>
      <c r="O146" t="s">
        <v>1586</v>
      </c>
    </row>
    <row r="147" customFormat="1" spans="1:15">
      <c r="A147">
        <v>146</v>
      </c>
      <c r="B147" t="s">
        <v>350</v>
      </c>
      <c r="C147" t="s">
        <v>1950</v>
      </c>
      <c r="D147" t="s">
        <v>134</v>
      </c>
      <c r="E147" t="s">
        <v>134</v>
      </c>
      <c r="F147" t="s">
        <v>27</v>
      </c>
      <c r="G147" t="s">
        <v>27</v>
      </c>
      <c r="H147" t="s">
        <v>27</v>
      </c>
      <c r="I147" s="41">
        <v>1</v>
      </c>
      <c r="J147" t="s">
        <v>34</v>
      </c>
      <c r="K147" t="s">
        <v>27</v>
      </c>
      <c r="L147" t="s">
        <v>350</v>
      </c>
      <c r="M147" t="s">
        <v>1946</v>
      </c>
      <c r="N147" t="s">
        <v>1947</v>
      </c>
      <c r="O147" t="s">
        <v>1586</v>
      </c>
    </row>
    <row r="148" customFormat="1" spans="1:15">
      <c r="A148">
        <v>147</v>
      </c>
      <c r="B148" t="s">
        <v>350</v>
      </c>
      <c r="C148" t="s">
        <v>1951</v>
      </c>
      <c r="D148" t="s">
        <v>134</v>
      </c>
      <c r="E148" t="s">
        <v>134</v>
      </c>
      <c r="F148" t="s">
        <v>27</v>
      </c>
      <c r="G148" t="s">
        <v>27</v>
      </c>
      <c r="H148" t="s">
        <v>27</v>
      </c>
      <c r="I148" s="41">
        <v>1</v>
      </c>
      <c r="J148" t="s">
        <v>34</v>
      </c>
      <c r="K148" t="s">
        <v>27</v>
      </c>
      <c r="L148" t="s">
        <v>350</v>
      </c>
      <c r="M148" t="s">
        <v>1946</v>
      </c>
      <c r="N148" t="s">
        <v>1947</v>
      </c>
      <c r="O148" t="s">
        <v>1586</v>
      </c>
    </row>
    <row r="149" customFormat="1" spans="1:15">
      <c r="A149">
        <v>148</v>
      </c>
      <c r="B149" t="s">
        <v>350</v>
      </c>
      <c r="C149" t="s">
        <v>1952</v>
      </c>
      <c r="D149" t="s">
        <v>134</v>
      </c>
      <c r="E149" t="s">
        <v>134</v>
      </c>
      <c r="F149" t="s">
        <v>27</v>
      </c>
      <c r="G149" t="s">
        <v>27</v>
      </c>
      <c r="H149" t="s">
        <v>27</v>
      </c>
      <c r="I149" s="41">
        <v>1</v>
      </c>
      <c r="J149" t="s">
        <v>34</v>
      </c>
      <c r="K149" t="s">
        <v>27</v>
      </c>
      <c r="L149" t="s">
        <v>350</v>
      </c>
      <c r="M149" t="s">
        <v>1726</v>
      </c>
      <c r="N149" t="s">
        <v>1727</v>
      </c>
      <c r="O149" t="s">
        <v>1586</v>
      </c>
    </row>
    <row r="150" customFormat="1" spans="1:15">
      <c r="A150">
        <v>149</v>
      </c>
      <c r="B150" t="s">
        <v>350</v>
      </c>
      <c r="C150" t="s">
        <v>1953</v>
      </c>
      <c r="D150" t="s">
        <v>134</v>
      </c>
      <c r="E150" t="s">
        <v>134</v>
      </c>
      <c r="F150" t="s">
        <v>27</v>
      </c>
      <c r="G150" t="s">
        <v>27</v>
      </c>
      <c r="H150" t="s">
        <v>27</v>
      </c>
      <c r="I150" s="41">
        <v>1</v>
      </c>
      <c r="J150" t="s">
        <v>34</v>
      </c>
      <c r="K150" t="s">
        <v>27</v>
      </c>
      <c r="L150" t="s">
        <v>350</v>
      </c>
      <c r="M150" t="s">
        <v>1954</v>
      </c>
      <c r="N150" t="s">
        <v>1955</v>
      </c>
      <c r="O150" t="s">
        <v>1586</v>
      </c>
    </row>
    <row r="151" customFormat="1" spans="1:15">
      <c r="A151">
        <v>150</v>
      </c>
      <c r="B151" t="s">
        <v>350</v>
      </c>
      <c r="C151" t="s">
        <v>1956</v>
      </c>
      <c r="D151" t="s">
        <v>134</v>
      </c>
      <c r="E151" t="s">
        <v>134</v>
      </c>
      <c r="F151" t="s">
        <v>27</v>
      </c>
      <c r="G151" t="s">
        <v>27</v>
      </c>
      <c r="H151" t="s">
        <v>27</v>
      </c>
      <c r="I151" s="41">
        <v>1</v>
      </c>
      <c r="J151" t="s">
        <v>34</v>
      </c>
      <c r="K151" t="s">
        <v>27</v>
      </c>
      <c r="L151" t="s">
        <v>350</v>
      </c>
      <c r="M151" t="s">
        <v>1957</v>
      </c>
      <c r="N151" t="s">
        <v>1958</v>
      </c>
      <c r="O151" t="s">
        <v>1586</v>
      </c>
    </row>
    <row r="152" customFormat="1" spans="1:15">
      <c r="A152">
        <v>151</v>
      </c>
      <c r="B152" t="s">
        <v>350</v>
      </c>
      <c r="C152" t="s">
        <v>1959</v>
      </c>
      <c r="D152" t="s">
        <v>134</v>
      </c>
      <c r="E152" t="s">
        <v>134</v>
      </c>
      <c r="F152" t="s">
        <v>27</v>
      </c>
      <c r="G152" t="s">
        <v>27</v>
      </c>
      <c r="H152" t="s">
        <v>27</v>
      </c>
      <c r="I152" s="41">
        <v>1</v>
      </c>
      <c r="J152" t="s">
        <v>34</v>
      </c>
      <c r="K152" t="s">
        <v>27</v>
      </c>
      <c r="L152" t="s">
        <v>350</v>
      </c>
      <c r="M152" t="s">
        <v>1960</v>
      </c>
      <c r="N152" t="s">
        <v>1961</v>
      </c>
      <c r="O152" t="s">
        <v>1586</v>
      </c>
    </row>
    <row r="153" customFormat="1" spans="1:15">
      <c r="A153">
        <v>152</v>
      </c>
      <c r="B153" t="s">
        <v>350</v>
      </c>
      <c r="C153" t="s">
        <v>1962</v>
      </c>
      <c r="D153" t="s">
        <v>134</v>
      </c>
      <c r="E153" t="s">
        <v>134</v>
      </c>
      <c r="F153" t="s">
        <v>27</v>
      </c>
      <c r="G153" t="s">
        <v>27</v>
      </c>
      <c r="H153" t="s">
        <v>27</v>
      </c>
      <c r="I153" s="41">
        <v>1</v>
      </c>
      <c r="J153" t="s">
        <v>34</v>
      </c>
      <c r="K153" t="s">
        <v>27</v>
      </c>
      <c r="L153" t="s">
        <v>1473</v>
      </c>
      <c r="M153" t="s">
        <v>1963</v>
      </c>
      <c r="N153" t="s">
        <v>1964</v>
      </c>
      <c r="O153" t="s">
        <v>1586</v>
      </c>
    </row>
    <row r="154" customFormat="1" spans="1:15">
      <c r="A154">
        <v>153</v>
      </c>
      <c r="B154" t="s">
        <v>350</v>
      </c>
      <c r="C154" t="s">
        <v>1965</v>
      </c>
      <c r="D154" t="s">
        <v>131</v>
      </c>
      <c r="E154" t="s">
        <v>131</v>
      </c>
      <c r="F154" t="s">
        <v>27</v>
      </c>
      <c r="G154" t="s">
        <v>27</v>
      </c>
      <c r="H154" t="s">
        <v>27</v>
      </c>
      <c r="I154" s="41">
        <v>1</v>
      </c>
      <c r="J154" t="s">
        <v>34</v>
      </c>
      <c r="K154" t="s">
        <v>27</v>
      </c>
      <c r="L154" t="s">
        <v>1646</v>
      </c>
      <c r="M154" t="s">
        <v>1934</v>
      </c>
      <c r="N154" t="s">
        <v>1935</v>
      </c>
      <c r="O154" t="s">
        <v>1586</v>
      </c>
    </row>
    <row r="155" customFormat="1" spans="1:15">
      <c r="A155">
        <v>154</v>
      </c>
      <c r="B155" t="s">
        <v>350</v>
      </c>
      <c r="C155" t="s">
        <v>1966</v>
      </c>
      <c r="D155" t="s">
        <v>131</v>
      </c>
      <c r="E155" t="s">
        <v>131</v>
      </c>
      <c r="F155" t="s">
        <v>27</v>
      </c>
      <c r="G155" t="s">
        <v>27</v>
      </c>
      <c r="H155" t="s">
        <v>27</v>
      </c>
      <c r="I155" s="41">
        <v>1</v>
      </c>
      <c r="J155" t="s">
        <v>34</v>
      </c>
      <c r="K155" t="s">
        <v>27</v>
      </c>
      <c r="L155" t="s">
        <v>1646</v>
      </c>
      <c r="M155" t="s">
        <v>1942</v>
      </c>
      <c r="N155" t="s">
        <v>1943</v>
      </c>
      <c r="O155" t="s">
        <v>1586</v>
      </c>
    </row>
    <row r="156" customFormat="1" spans="1:15">
      <c r="A156">
        <v>155</v>
      </c>
      <c r="B156" t="s">
        <v>350</v>
      </c>
      <c r="C156" t="s">
        <v>1967</v>
      </c>
      <c r="D156" t="s">
        <v>131</v>
      </c>
      <c r="E156" t="s">
        <v>131</v>
      </c>
      <c r="F156" t="s">
        <v>27</v>
      </c>
      <c r="G156" t="s">
        <v>27</v>
      </c>
      <c r="H156" t="s">
        <v>27</v>
      </c>
      <c r="I156" s="41">
        <v>1</v>
      </c>
      <c r="J156" t="s">
        <v>34</v>
      </c>
      <c r="K156" t="s">
        <v>27</v>
      </c>
      <c r="L156" t="s">
        <v>350</v>
      </c>
      <c r="M156" t="s">
        <v>1726</v>
      </c>
      <c r="N156" t="s">
        <v>1727</v>
      </c>
      <c r="O156" t="s">
        <v>1586</v>
      </c>
    </row>
    <row r="157" customFormat="1" spans="1:15">
      <c r="A157">
        <v>156</v>
      </c>
      <c r="B157" t="s">
        <v>350</v>
      </c>
      <c r="C157" t="s">
        <v>1968</v>
      </c>
      <c r="D157" t="s">
        <v>131</v>
      </c>
      <c r="E157" t="s">
        <v>131</v>
      </c>
      <c r="F157" t="s">
        <v>27</v>
      </c>
      <c r="G157" t="s">
        <v>27</v>
      </c>
      <c r="H157" t="s">
        <v>27</v>
      </c>
      <c r="I157" s="41">
        <v>1</v>
      </c>
      <c r="J157" t="s">
        <v>34</v>
      </c>
      <c r="K157" t="s">
        <v>27</v>
      </c>
      <c r="L157" t="s">
        <v>350</v>
      </c>
      <c r="M157" t="s">
        <v>1957</v>
      </c>
      <c r="N157" t="s">
        <v>1958</v>
      </c>
      <c r="O157" t="s">
        <v>1586</v>
      </c>
    </row>
    <row r="158" customFormat="1" spans="1:15">
      <c r="A158">
        <v>157</v>
      </c>
      <c r="B158" t="s">
        <v>350</v>
      </c>
      <c r="C158" t="s">
        <v>1969</v>
      </c>
      <c r="D158" t="s">
        <v>131</v>
      </c>
      <c r="E158" t="s">
        <v>131</v>
      </c>
      <c r="F158" t="s">
        <v>27</v>
      </c>
      <c r="G158" t="s">
        <v>27</v>
      </c>
      <c r="H158" t="s">
        <v>27</v>
      </c>
      <c r="I158" s="41">
        <v>1</v>
      </c>
      <c r="J158" t="s">
        <v>34</v>
      </c>
      <c r="K158" t="s">
        <v>27</v>
      </c>
      <c r="L158" t="s">
        <v>1473</v>
      </c>
      <c r="M158" t="s">
        <v>1963</v>
      </c>
      <c r="N158" t="s">
        <v>1964</v>
      </c>
      <c r="O158" t="s">
        <v>1586</v>
      </c>
    </row>
    <row r="159" customFormat="1" spans="1:15">
      <c r="A159">
        <v>158</v>
      </c>
      <c r="B159" t="s">
        <v>350</v>
      </c>
      <c r="C159" t="s">
        <v>1970</v>
      </c>
      <c r="D159" t="s">
        <v>134</v>
      </c>
      <c r="E159" t="s">
        <v>134</v>
      </c>
      <c r="F159" t="s">
        <v>27</v>
      </c>
      <c r="G159" t="s">
        <v>27</v>
      </c>
      <c r="H159" t="s">
        <v>27</v>
      </c>
      <c r="I159" s="41">
        <v>1</v>
      </c>
      <c r="J159" t="s">
        <v>34</v>
      </c>
      <c r="K159" t="s">
        <v>27</v>
      </c>
      <c r="L159" t="s">
        <v>350</v>
      </c>
      <c r="M159" t="s">
        <v>1971</v>
      </c>
      <c r="N159" t="s">
        <v>1972</v>
      </c>
      <c r="O159" t="s">
        <v>1586</v>
      </c>
    </row>
    <row r="160" customFormat="1" spans="1:15">
      <c r="A160">
        <v>159</v>
      </c>
      <c r="B160" t="s">
        <v>350</v>
      </c>
      <c r="C160" t="s">
        <v>1973</v>
      </c>
      <c r="D160" t="s">
        <v>134</v>
      </c>
      <c r="E160" t="s">
        <v>134</v>
      </c>
      <c r="F160" t="s">
        <v>27</v>
      </c>
      <c r="G160" t="s">
        <v>27</v>
      </c>
      <c r="H160" t="s">
        <v>27</v>
      </c>
      <c r="I160" s="41">
        <v>1</v>
      </c>
      <c r="J160" t="s">
        <v>34</v>
      </c>
      <c r="K160" t="s">
        <v>27</v>
      </c>
      <c r="L160" t="s">
        <v>350</v>
      </c>
      <c r="M160" t="s">
        <v>1974</v>
      </c>
      <c r="N160" t="s">
        <v>1975</v>
      </c>
      <c r="O160" t="s">
        <v>1586</v>
      </c>
    </row>
    <row r="161" customFormat="1" spans="1:15">
      <c r="A161">
        <v>160</v>
      </c>
      <c r="B161" t="s">
        <v>350</v>
      </c>
      <c r="C161" t="s">
        <v>1976</v>
      </c>
      <c r="D161" t="s">
        <v>134</v>
      </c>
      <c r="E161" t="s">
        <v>134</v>
      </c>
      <c r="F161" t="s">
        <v>27</v>
      </c>
      <c r="G161" t="s">
        <v>27</v>
      </c>
      <c r="H161" t="s">
        <v>27</v>
      </c>
      <c r="I161" s="41">
        <v>1</v>
      </c>
      <c r="J161" t="s">
        <v>34</v>
      </c>
      <c r="K161" t="s">
        <v>27</v>
      </c>
      <c r="L161" t="s">
        <v>350</v>
      </c>
      <c r="M161" t="s">
        <v>1974</v>
      </c>
      <c r="N161" t="s">
        <v>1975</v>
      </c>
      <c r="O161" t="s">
        <v>1586</v>
      </c>
    </row>
    <row r="162" customFormat="1" spans="1:15">
      <c r="A162">
        <v>161</v>
      </c>
      <c r="B162" t="s">
        <v>350</v>
      </c>
      <c r="C162" t="s">
        <v>1977</v>
      </c>
      <c r="D162" t="s">
        <v>134</v>
      </c>
      <c r="E162" t="s">
        <v>134</v>
      </c>
      <c r="F162" t="s">
        <v>27</v>
      </c>
      <c r="G162" t="s">
        <v>27</v>
      </c>
      <c r="H162" t="s">
        <v>27</v>
      </c>
      <c r="I162" s="41">
        <v>1</v>
      </c>
      <c r="J162" t="s">
        <v>34</v>
      </c>
      <c r="K162" t="s">
        <v>27</v>
      </c>
      <c r="L162" t="s">
        <v>350</v>
      </c>
      <c r="M162" t="s">
        <v>1974</v>
      </c>
      <c r="N162" t="s">
        <v>1975</v>
      </c>
      <c r="O162" t="s">
        <v>1586</v>
      </c>
    </row>
    <row r="163" customFormat="1" spans="1:15">
      <c r="A163">
        <v>162</v>
      </c>
      <c r="B163" t="s">
        <v>350</v>
      </c>
      <c r="C163" t="s">
        <v>1978</v>
      </c>
      <c r="D163" t="s">
        <v>134</v>
      </c>
      <c r="E163" t="s">
        <v>134</v>
      </c>
      <c r="F163" t="s">
        <v>27</v>
      </c>
      <c r="G163" t="s">
        <v>27</v>
      </c>
      <c r="H163" t="s">
        <v>27</v>
      </c>
      <c r="I163" s="41">
        <v>1</v>
      </c>
      <c r="J163" t="s">
        <v>34</v>
      </c>
      <c r="K163" t="s">
        <v>27</v>
      </c>
      <c r="L163" t="s">
        <v>350</v>
      </c>
      <c r="M163" t="s">
        <v>1979</v>
      </c>
      <c r="N163" t="s">
        <v>1980</v>
      </c>
      <c r="O163" t="s">
        <v>1586</v>
      </c>
    </row>
    <row r="164" customFormat="1" spans="1:15">
      <c r="A164">
        <v>163</v>
      </c>
      <c r="B164" t="s">
        <v>350</v>
      </c>
      <c r="C164" t="s">
        <v>1981</v>
      </c>
      <c r="D164" t="s">
        <v>134</v>
      </c>
      <c r="E164" t="s">
        <v>134</v>
      </c>
      <c r="F164" t="s">
        <v>27</v>
      </c>
      <c r="G164" t="s">
        <v>27</v>
      </c>
      <c r="H164" t="s">
        <v>27</v>
      </c>
      <c r="I164" s="41">
        <v>1</v>
      </c>
      <c r="J164" t="s">
        <v>34</v>
      </c>
      <c r="K164" t="s">
        <v>27</v>
      </c>
      <c r="L164" t="s">
        <v>350</v>
      </c>
      <c r="M164" t="s">
        <v>1982</v>
      </c>
      <c r="N164" t="s">
        <v>1983</v>
      </c>
      <c r="O164" t="s">
        <v>1586</v>
      </c>
    </row>
    <row r="165" customFormat="1" spans="1:15">
      <c r="A165">
        <v>164</v>
      </c>
      <c r="B165" t="s">
        <v>350</v>
      </c>
      <c r="C165" t="s">
        <v>1984</v>
      </c>
      <c r="D165" t="s">
        <v>134</v>
      </c>
      <c r="E165" t="s">
        <v>134</v>
      </c>
      <c r="F165" t="s">
        <v>27</v>
      </c>
      <c r="G165" t="s">
        <v>27</v>
      </c>
      <c r="H165" t="s">
        <v>27</v>
      </c>
      <c r="I165" s="41">
        <v>1</v>
      </c>
      <c r="J165" t="s">
        <v>34</v>
      </c>
      <c r="K165" t="s">
        <v>27</v>
      </c>
      <c r="L165" t="s">
        <v>350</v>
      </c>
      <c r="M165" t="s">
        <v>1985</v>
      </c>
      <c r="N165" t="s">
        <v>1986</v>
      </c>
      <c r="O165" t="s">
        <v>1586</v>
      </c>
    </row>
    <row r="166" customFormat="1" spans="1:15">
      <c r="A166">
        <v>165</v>
      </c>
      <c r="B166" t="s">
        <v>350</v>
      </c>
      <c r="C166" t="s">
        <v>1987</v>
      </c>
      <c r="D166" t="s">
        <v>134</v>
      </c>
      <c r="E166" t="s">
        <v>134</v>
      </c>
      <c r="F166" t="s">
        <v>27</v>
      </c>
      <c r="G166" t="s">
        <v>27</v>
      </c>
      <c r="H166" t="s">
        <v>27</v>
      </c>
      <c r="I166" s="41">
        <v>1</v>
      </c>
      <c r="J166" t="s">
        <v>34</v>
      </c>
      <c r="K166" t="s">
        <v>27</v>
      </c>
      <c r="L166" t="s">
        <v>350</v>
      </c>
      <c r="M166" t="s">
        <v>1988</v>
      </c>
      <c r="N166" t="s">
        <v>1989</v>
      </c>
      <c r="O166" t="s">
        <v>1586</v>
      </c>
    </row>
    <row r="167" customFormat="1" spans="1:15">
      <c r="A167">
        <v>166</v>
      </c>
      <c r="B167" t="s">
        <v>350</v>
      </c>
      <c r="C167" t="s">
        <v>1990</v>
      </c>
      <c r="D167" t="s">
        <v>134</v>
      </c>
      <c r="E167" t="s">
        <v>134</v>
      </c>
      <c r="F167" t="s">
        <v>27</v>
      </c>
      <c r="G167" t="s">
        <v>27</v>
      </c>
      <c r="H167" t="s">
        <v>27</v>
      </c>
      <c r="I167" s="41">
        <v>1</v>
      </c>
      <c r="J167" t="s">
        <v>34</v>
      </c>
      <c r="K167" t="s">
        <v>27</v>
      </c>
      <c r="L167" t="s">
        <v>350</v>
      </c>
      <c r="M167" t="s">
        <v>1988</v>
      </c>
      <c r="N167" t="s">
        <v>1989</v>
      </c>
      <c r="O167" t="s">
        <v>1586</v>
      </c>
    </row>
    <row r="168" customFormat="1" spans="1:15">
      <c r="A168">
        <v>167</v>
      </c>
      <c r="B168" t="s">
        <v>350</v>
      </c>
      <c r="C168" t="s">
        <v>1991</v>
      </c>
      <c r="D168" t="s">
        <v>134</v>
      </c>
      <c r="E168" t="s">
        <v>134</v>
      </c>
      <c r="F168" t="s">
        <v>27</v>
      </c>
      <c r="G168" t="s">
        <v>27</v>
      </c>
      <c r="H168" t="s">
        <v>27</v>
      </c>
      <c r="I168" s="41">
        <v>1</v>
      </c>
      <c r="J168" t="s">
        <v>34</v>
      </c>
      <c r="K168" t="s">
        <v>27</v>
      </c>
      <c r="L168" t="s">
        <v>350</v>
      </c>
      <c r="M168" t="s">
        <v>1992</v>
      </c>
      <c r="N168" t="s">
        <v>1993</v>
      </c>
      <c r="O168" t="s">
        <v>1586</v>
      </c>
    </row>
    <row r="169" customFormat="1" spans="1:15">
      <c r="A169">
        <v>168</v>
      </c>
      <c r="B169" t="s">
        <v>350</v>
      </c>
      <c r="C169" t="s">
        <v>1994</v>
      </c>
      <c r="D169" t="s">
        <v>134</v>
      </c>
      <c r="E169" t="s">
        <v>134</v>
      </c>
      <c r="F169" t="s">
        <v>27</v>
      </c>
      <c r="G169" t="s">
        <v>27</v>
      </c>
      <c r="H169" t="s">
        <v>27</v>
      </c>
      <c r="I169" s="41">
        <v>1</v>
      </c>
      <c r="J169" t="s">
        <v>34</v>
      </c>
      <c r="K169" t="s">
        <v>27</v>
      </c>
      <c r="L169" t="s">
        <v>350</v>
      </c>
      <c r="M169" t="s">
        <v>1995</v>
      </c>
      <c r="N169" t="s">
        <v>1996</v>
      </c>
      <c r="O169" t="s">
        <v>1586</v>
      </c>
    </row>
    <row r="170" customFormat="1" spans="1:15">
      <c r="A170">
        <v>169</v>
      </c>
      <c r="B170" t="s">
        <v>350</v>
      </c>
      <c r="C170" t="s">
        <v>1997</v>
      </c>
      <c r="D170" t="s">
        <v>134</v>
      </c>
      <c r="E170" t="s">
        <v>134</v>
      </c>
      <c r="F170" t="s">
        <v>27</v>
      </c>
      <c r="G170" t="s">
        <v>27</v>
      </c>
      <c r="H170" t="s">
        <v>27</v>
      </c>
      <c r="I170" s="41">
        <v>1</v>
      </c>
      <c r="J170" t="s">
        <v>34</v>
      </c>
      <c r="K170" t="s">
        <v>27</v>
      </c>
      <c r="L170" t="s">
        <v>350</v>
      </c>
      <c r="M170" t="s">
        <v>1998</v>
      </c>
      <c r="N170" t="s">
        <v>1999</v>
      </c>
      <c r="O170" t="s">
        <v>1586</v>
      </c>
    </row>
    <row r="171" customFormat="1" spans="1:15">
      <c r="A171">
        <v>170</v>
      </c>
      <c r="B171" t="s">
        <v>350</v>
      </c>
      <c r="C171" t="s">
        <v>2000</v>
      </c>
      <c r="D171" t="s">
        <v>131</v>
      </c>
      <c r="E171" t="s">
        <v>131</v>
      </c>
      <c r="F171" t="s">
        <v>27</v>
      </c>
      <c r="G171" t="s">
        <v>27</v>
      </c>
      <c r="H171" t="s">
        <v>27</v>
      </c>
      <c r="I171" s="41">
        <v>1</v>
      </c>
      <c r="J171" t="s">
        <v>34</v>
      </c>
      <c r="K171" t="s">
        <v>27</v>
      </c>
      <c r="L171" t="s">
        <v>350</v>
      </c>
      <c r="M171" t="s">
        <v>1971</v>
      </c>
      <c r="N171" t="s">
        <v>1972</v>
      </c>
      <c r="O171" t="s">
        <v>1586</v>
      </c>
    </row>
    <row r="172" customFormat="1" spans="1:15">
      <c r="A172">
        <v>171</v>
      </c>
      <c r="B172" t="s">
        <v>350</v>
      </c>
      <c r="C172" t="s">
        <v>2001</v>
      </c>
      <c r="D172" t="s">
        <v>131</v>
      </c>
      <c r="E172" t="s">
        <v>131</v>
      </c>
      <c r="F172" t="s">
        <v>27</v>
      </c>
      <c r="G172" t="s">
        <v>27</v>
      </c>
      <c r="H172" t="s">
        <v>27</v>
      </c>
      <c r="I172" s="41">
        <v>1</v>
      </c>
      <c r="J172" t="s">
        <v>34</v>
      </c>
      <c r="K172" t="s">
        <v>27</v>
      </c>
      <c r="L172" t="s">
        <v>350</v>
      </c>
      <c r="M172" t="s">
        <v>1974</v>
      </c>
      <c r="N172" t="s">
        <v>1975</v>
      </c>
      <c r="O172" t="s">
        <v>1586</v>
      </c>
    </row>
    <row r="173" customFormat="1" spans="1:15">
      <c r="A173">
        <v>172</v>
      </c>
      <c r="B173" t="s">
        <v>350</v>
      </c>
      <c r="C173" t="s">
        <v>2002</v>
      </c>
      <c r="D173" t="s">
        <v>131</v>
      </c>
      <c r="E173" t="s">
        <v>131</v>
      </c>
      <c r="F173" t="s">
        <v>27</v>
      </c>
      <c r="G173" t="s">
        <v>27</v>
      </c>
      <c r="H173" t="s">
        <v>27</v>
      </c>
      <c r="I173" s="41">
        <v>1</v>
      </c>
      <c r="J173" t="s">
        <v>34</v>
      </c>
      <c r="K173" t="s">
        <v>27</v>
      </c>
      <c r="L173" t="s">
        <v>350</v>
      </c>
      <c r="M173" t="s">
        <v>1982</v>
      </c>
      <c r="N173" t="s">
        <v>1983</v>
      </c>
      <c r="O173" t="s">
        <v>1586</v>
      </c>
    </row>
    <row r="174" customFormat="1" spans="1:15">
      <c r="A174">
        <v>173</v>
      </c>
      <c r="B174" t="s">
        <v>350</v>
      </c>
      <c r="C174" t="s">
        <v>2003</v>
      </c>
      <c r="D174" t="s">
        <v>131</v>
      </c>
      <c r="E174" t="s">
        <v>131</v>
      </c>
      <c r="F174" t="s">
        <v>27</v>
      </c>
      <c r="G174" t="s">
        <v>27</v>
      </c>
      <c r="H174" t="s">
        <v>27</v>
      </c>
      <c r="I174" s="41">
        <v>1</v>
      </c>
      <c r="J174" t="s">
        <v>34</v>
      </c>
      <c r="K174" t="s">
        <v>27</v>
      </c>
      <c r="L174" t="s">
        <v>350</v>
      </c>
      <c r="M174" t="s">
        <v>1988</v>
      </c>
      <c r="N174" t="s">
        <v>1989</v>
      </c>
      <c r="O174" t="s">
        <v>1586</v>
      </c>
    </row>
    <row r="175" customFormat="1" spans="1:15">
      <c r="A175">
        <v>174</v>
      </c>
      <c r="B175" t="s">
        <v>350</v>
      </c>
      <c r="C175" t="s">
        <v>2004</v>
      </c>
      <c r="D175" t="s">
        <v>131</v>
      </c>
      <c r="E175" t="s">
        <v>131</v>
      </c>
      <c r="F175" t="s">
        <v>27</v>
      </c>
      <c r="G175" t="s">
        <v>27</v>
      </c>
      <c r="H175" t="s">
        <v>27</v>
      </c>
      <c r="I175" s="41">
        <v>1</v>
      </c>
      <c r="J175" t="s">
        <v>34</v>
      </c>
      <c r="K175" t="s">
        <v>27</v>
      </c>
      <c r="L175" t="s">
        <v>350</v>
      </c>
      <c r="M175" t="s">
        <v>1995</v>
      </c>
      <c r="N175" t="s">
        <v>1996</v>
      </c>
      <c r="O175" t="s">
        <v>1586</v>
      </c>
    </row>
    <row r="176" customFormat="1" spans="1:15">
      <c r="A176">
        <v>175</v>
      </c>
      <c r="B176" t="s">
        <v>350</v>
      </c>
      <c r="C176" t="s">
        <v>2005</v>
      </c>
      <c r="D176" t="s">
        <v>134</v>
      </c>
      <c r="E176" t="s">
        <v>134</v>
      </c>
      <c r="F176" t="s">
        <v>27</v>
      </c>
      <c r="G176" t="s">
        <v>27</v>
      </c>
      <c r="H176" t="s">
        <v>27</v>
      </c>
      <c r="I176" s="41">
        <v>1</v>
      </c>
      <c r="J176" t="s">
        <v>34</v>
      </c>
      <c r="K176" t="s">
        <v>27</v>
      </c>
      <c r="L176" t="s">
        <v>350</v>
      </c>
      <c r="M176" t="s">
        <v>2006</v>
      </c>
      <c r="N176" t="s">
        <v>2007</v>
      </c>
      <c r="O176" t="s">
        <v>1581</v>
      </c>
    </row>
    <row r="177" customFormat="1" spans="1:15">
      <c r="A177">
        <v>176</v>
      </c>
      <c r="B177" t="s">
        <v>350</v>
      </c>
      <c r="C177" t="s">
        <v>2008</v>
      </c>
      <c r="D177" t="s">
        <v>131</v>
      </c>
      <c r="E177" t="s">
        <v>131</v>
      </c>
      <c r="F177" t="s">
        <v>27</v>
      </c>
      <c r="G177" t="s">
        <v>27</v>
      </c>
      <c r="H177" t="s">
        <v>27</v>
      </c>
      <c r="I177" s="41">
        <v>1</v>
      </c>
      <c r="J177" t="s">
        <v>34</v>
      </c>
      <c r="K177" t="s">
        <v>27</v>
      </c>
      <c r="L177" t="s">
        <v>350</v>
      </c>
      <c r="M177" t="s">
        <v>2006</v>
      </c>
      <c r="N177" t="s">
        <v>2007</v>
      </c>
      <c r="O177" t="s">
        <v>1581</v>
      </c>
    </row>
    <row r="178" customFormat="1" spans="1:15">
      <c r="A178">
        <v>177</v>
      </c>
      <c r="B178" t="s">
        <v>350</v>
      </c>
      <c r="C178" t="s">
        <v>2009</v>
      </c>
      <c r="D178" t="s">
        <v>134</v>
      </c>
      <c r="E178" t="s">
        <v>134</v>
      </c>
      <c r="F178" t="s">
        <v>27</v>
      </c>
      <c r="G178" t="s">
        <v>27</v>
      </c>
      <c r="H178" t="s">
        <v>27</v>
      </c>
      <c r="I178" s="41">
        <v>1</v>
      </c>
      <c r="J178" t="s">
        <v>34</v>
      </c>
      <c r="K178" t="s">
        <v>27</v>
      </c>
      <c r="L178" t="s">
        <v>350</v>
      </c>
      <c r="M178" t="s">
        <v>2010</v>
      </c>
      <c r="N178" t="s">
        <v>2011</v>
      </c>
      <c r="O178" t="s">
        <v>1586</v>
      </c>
    </row>
    <row r="179" customFormat="1" spans="1:15">
      <c r="A179">
        <v>178</v>
      </c>
      <c r="B179" t="s">
        <v>350</v>
      </c>
      <c r="C179" t="s">
        <v>2012</v>
      </c>
      <c r="D179" t="s">
        <v>134</v>
      </c>
      <c r="E179" t="s">
        <v>134</v>
      </c>
      <c r="F179" t="s">
        <v>27</v>
      </c>
      <c r="G179" t="s">
        <v>27</v>
      </c>
      <c r="H179" t="s">
        <v>27</v>
      </c>
      <c r="I179" s="41">
        <v>1</v>
      </c>
      <c r="J179" t="s">
        <v>34</v>
      </c>
      <c r="K179" t="s">
        <v>27</v>
      </c>
      <c r="L179" t="s">
        <v>350</v>
      </c>
      <c r="M179" t="s">
        <v>2013</v>
      </c>
      <c r="N179" t="s">
        <v>2014</v>
      </c>
      <c r="O179" t="s">
        <v>1586</v>
      </c>
    </row>
    <row r="180" customFormat="1" spans="1:15">
      <c r="A180">
        <v>179</v>
      </c>
      <c r="B180" t="s">
        <v>350</v>
      </c>
      <c r="C180" t="s">
        <v>2015</v>
      </c>
      <c r="D180" t="s">
        <v>134</v>
      </c>
      <c r="E180" t="s">
        <v>134</v>
      </c>
      <c r="F180" t="s">
        <v>27</v>
      </c>
      <c r="G180" t="s">
        <v>27</v>
      </c>
      <c r="H180" t="s">
        <v>27</v>
      </c>
      <c r="I180" s="41">
        <v>1</v>
      </c>
      <c r="J180" t="s">
        <v>34</v>
      </c>
      <c r="K180" t="s">
        <v>27</v>
      </c>
      <c r="L180" t="s">
        <v>350</v>
      </c>
      <c r="M180" t="s">
        <v>2013</v>
      </c>
      <c r="N180" t="s">
        <v>2014</v>
      </c>
      <c r="O180" t="s">
        <v>1586</v>
      </c>
    </row>
    <row r="181" customFormat="1" spans="1:15">
      <c r="A181">
        <v>180</v>
      </c>
      <c r="B181" t="s">
        <v>350</v>
      </c>
      <c r="C181" t="s">
        <v>2016</v>
      </c>
      <c r="D181" t="s">
        <v>134</v>
      </c>
      <c r="E181" t="s">
        <v>134</v>
      </c>
      <c r="F181" t="s">
        <v>27</v>
      </c>
      <c r="G181" t="s">
        <v>27</v>
      </c>
      <c r="H181" t="s">
        <v>27</v>
      </c>
      <c r="I181" s="41">
        <v>1</v>
      </c>
      <c r="J181" t="s">
        <v>34</v>
      </c>
      <c r="K181" t="s">
        <v>27</v>
      </c>
      <c r="L181" t="s">
        <v>350</v>
      </c>
      <c r="M181" t="s">
        <v>2017</v>
      </c>
      <c r="N181" t="s">
        <v>2018</v>
      </c>
      <c r="O181" t="s">
        <v>1586</v>
      </c>
    </row>
    <row r="182" customFormat="1" spans="1:15">
      <c r="A182">
        <v>181</v>
      </c>
      <c r="B182" t="s">
        <v>350</v>
      </c>
      <c r="C182" t="s">
        <v>2019</v>
      </c>
      <c r="D182" t="s">
        <v>134</v>
      </c>
      <c r="E182" t="s">
        <v>134</v>
      </c>
      <c r="F182" t="s">
        <v>27</v>
      </c>
      <c r="G182" t="s">
        <v>27</v>
      </c>
      <c r="H182" t="s">
        <v>27</v>
      </c>
      <c r="I182" s="41">
        <v>1</v>
      </c>
      <c r="J182" t="s">
        <v>34</v>
      </c>
      <c r="K182" t="s">
        <v>27</v>
      </c>
      <c r="L182" t="s">
        <v>350</v>
      </c>
      <c r="M182" t="s">
        <v>2017</v>
      </c>
      <c r="N182" t="s">
        <v>2018</v>
      </c>
      <c r="O182" t="s">
        <v>1586</v>
      </c>
    </row>
    <row r="183" customFormat="1" spans="1:15">
      <c r="A183">
        <v>182</v>
      </c>
      <c r="B183" t="s">
        <v>350</v>
      </c>
      <c r="C183" t="s">
        <v>2020</v>
      </c>
      <c r="D183" t="s">
        <v>134</v>
      </c>
      <c r="E183" t="s">
        <v>134</v>
      </c>
      <c r="F183" t="s">
        <v>27</v>
      </c>
      <c r="G183" t="s">
        <v>27</v>
      </c>
      <c r="H183" t="s">
        <v>27</v>
      </c>
      <c r="I183" s="41">
        <v>1</v>
      </c>
      <c r="J183" t="s">
        <v>34</v>
      </c>
      <c r="K183" t="s">
        <v>27</v>
      </c>
      <c r="L183" t="s">
        <v>350</v>
      </c>
      <c r="M183" t="s">
        <v>2021</v>
      </c>
      <c r="N183" t="s">
        <v>2022</v>
      </c>
      <c r="O183" t="s">
        <v>1586</v>
      </c>
    </row>
    <row r="184" customFormat="1" spans="1:15">
      <c r="A184">
        <v>183</v>
      </c>
      <c r="B184" t="s">
        <v>350</v>
      </c>
      <c r="C184" t="s">
        <v>2023</v>
      </c>
      <c r="D184" t="s">
        <v>134</v>
      </c>
      <c r="E184" t="s">
        <v>134</v>
      </c>
      <c r="F184" t="s">
        <v>27</v>
      </c>
      <c r="G184" t="s">
        <v>27</v>
      </c>
      <c r="H184" t="s">
        <v>27</v>
      </c>
      <c r="I184" s="41">
        <v>1</v>
      </c>
      <c r="J184" t="s">
        <v>34</v>
      </c>
      <c r="K184" t="s">
        <v>27</v>
      </c>
      <c r="L184" t="s">
        <v>350</v>
      </c>
      <c r="M184" t="s">
        <v>1707</v>
      </c>
      <c r="N184" t="s">
        <v>1708</v>
      </c>
      <c r="O184" t="s">
        <v>1586</v>
      </c>
    </row>
    <row r="185" customFormat="1" spans="1:15">
      <c r="A185">
        <v>184</v>
      </c>
      <c r="B185" t="s">
        <v>350</v>
      </c>
      <c r="C185" t="s">
        <v>2024</v>
      </c>
      <c r="D185" t="s">
        <v>134</v>
      </c>
      <c r="E185" t="s">
        <v>134</v>
      </c>
      <c r="F185" t="s">
        <v>27</v>
      </c>
      <c r="G185" t="s">
        <v>27</v>
      </c>
      <c r="H185" t="s">
        <v>27</v>
      </c>
      <c r="I185" s="41">
        <v>1</v>
      </c>
      <c r="J185" t="s">
        <v>34</v>
      </c>
      <c r="K185" t="s">
        <v>27</v>
      </c>
      <c r="L185" t="s">
        <v>350</v>
      </c>
      <c r="M185" t="s">
        <v>2025</v>
      </c>
      <c r="N185" t="s">
        <v>2026</v>
      </c>
      <c r="O185" t="s">
        <v>1586</v>
      </c>
    </row>
    <row r="186" customFormat="1" spans="1:15">
      <c r="A186">
        <v>185</v>
      </c>
      <c r="B186" t="s">
        <v>350</v>
      </c>
      <c r="C186" t="s">
        <v>2027</v>
      </c>
      <c r="D186" t="s">
        <v>134</v>
      </c>
      <c r="E186" t="s">
        <v>134</v>
      </c>
      <c r="F186" t="s">
        <v>27</v>
      </c>
      <c r="G186" t="s">
        <v>27</v>
      </c>
      <c r="H186" t="s">
        <v>27</v>
      </c>
      <c r="I186" s="41">
        <v>1</v>
      </c>
      <c r="J186" t="s">
        <v>34</v>
      </c>
      <c r="K186" t="s">
        <v>27</v>
      </c>
      <c r="L186" t="s">
        <v>350</v>
      </c>
      <c r="M186" t="s">
        <v>2025</v>
      </c>
      <c r="N186" t="s">
        <v>2026</v>
      </c>
      <c r="O186" t="s">
        <v>1586</v>
      </c>
    </row>
    <row r="187" spans="1:16">
      <c r="A187">
        <v>186</v>
      </c>
      <c r="B187" t="s">
        <v>350</v>
      </c>
      <c r="C187" t="s">
        <v>2028</v>
      </c>
      <c r="D187" t="s">
        <v>134</v>
      </c>
      <c r="E187" t="s">
        <v>134</v>
      </c>
      <c r="F187" t="s">
        <v>27</v>
      </c>
      <c r="G187" t="s">
        <v>27</v>
      </c>
      <c r="H187" t="s">
        <v>27</v>
      </c>
      <c r="I187" s="41">
        <v>1</v>
      </c>
      <c r="J187" t="s">
        <v>34</v>
      </c>
      <c r="K187" t="s">
        <v>27</v>
      </c>
      <c r="L187" t="s">
        <v>350</v>
      </c>
      <c r="M187" t="s">
        <v>2029</v>
      </c>
      <c r="N187" t="s">
        <v>2030</v>
      </c>
      <c r="O187" t="s">
        <v>1586</v>
      </c>
      <c r="P187" t="s">
        <v>2031</v>
      </c>
    </row>
    <row r="188" customFormat="1" spans="1:15">
      <c r="A188">
        <v>187</v>
      </c>
      <c r="B188" t="s">
        <v>350</v>
      </c>
      <c r="C188" t="s">
        <v>2032</v>
      </c>
      <c r="D188" t="s">
        <v>134</v>
      </c>
      <c r="E188" t="s">
        <v>134</v>
      </c>
      <c r="F188" t="s">
        <v>27</v>
      </c>
      <c r="G188" t="s">
        <v>27</v>
      </c>
      <c r="H188" t="s">
        <v>27</v>
      </c>
      <c r="I188" s="41">
        <v>1</v>
      </c>
      <c r="J188" t="s">
        <v>34</v>
      </c>
      <c r="K188" t="s">
        <v>27</v>
      </c>
      <c r="L188" t="s">
        <v>1473</v>
      </c>
      <c r="M188" t="s">
        <v>2033</v>
      </c>
      <c r="N188" t="s">
        <v>2034</v>
      </c>
      <c r="O188" t="s">
        <v>1586</v>
      </c>
    </row>
    <row r="189" customFormat="1" spans="1:15">
      <c r="A189">
        <v>188</v>
      </c>
      <c r="B189" t="s">
        <v>350</v>
      </c>
      <c r="C189" t="s">
        <v>2035</v>
      </c>
      <c r="D189" t="s">
        <v>134</v>
      </c>
      <c r="E189" t="s">
        <v>134</v>
      </c>
      <c r="F189" t="s">
        <v>27</v>
      </c>
      <c r="G189" t="s">
        <v>27</v>
      </c>
      <c r="H189" t="s">
        <v>27</v>
      </c>
      <c r="I189" s="41">
        <v>1</v>
      </c>
      <c r="J189" t="s">
        <v>34</v>
      </c>
      <c r="K189" t="s">
        <v>27</v>
      </c>
      <c r="L189" t="s">
        <v>1473</v>
      </c>
      <c r="M189" t="s">
        <v>2036</v>
      </c>
      <c r="N189" t="s">
        <v>2037</v>
      </c>
      <c r="O189" t="s">
        <v>1586</v>
      </c>
    </row>
    <row r="190" customFormat="1" spans="1:15">
      <c r="A190">
        <v>189</v>
      </c>
      <c r="B190" t="s">
        <v>350</v>
      </c>
      <c r="C190" t="s">
        <v>2038</v>
      </c>
      <c r="D190" t="s">
        <v>134</v>
      </c>
      <c r="E190" t="s">
        <v>134</v>
      </c>
      <c r="F190" t="s">
        <v>27</v>
      </c>
      <c r="G190" t="s">
        <v>27</v>
      </c>
      <c r="H190" t="s">
        <v>27</v>
      </c>
      <c r="I190" s="41">
        <v>1</v>
      </c>
      <c r="J190" t="s">
        <v>34</v>
      </c>
      <c r="K190" t="s">
        <v>27</v>
      </c>
      <c r="L190" t="s">
        <v>1473</v>
      </c>
      <c r="M190" t="s">
        <v>2039</v>
      </c>
      <c r="N190" t="s">
        <v>2040</v>
      </c>
      <c r="O190" t="s">
        <v>1586</v>
      </c>
    </row>
    <row r="191" customFormat="1" spans="1:15">
      <c r="A191">
        <v>190</v>
      </c>
      <c r="B191" t="s">
        <v>350</v>
      </c>
      <c r="C191" t="s">
        <v>2041</v>
      </c>
      <c r="D191" t="s">
        <v>134</v>
      </c>
      <c r="E191" t="s">
        <v>134</v>
      </c>
      <c r="F191" t="s">
        <v>27</v>
      </c>
      <c r="G191" t="s">
        <v>27</v>
      </c>
      <c r="H191" t="s">
        <v>27</v>
      </c>
      <c r="I191" s="41">
        <v>1</v>
      </c>
      <c r="J191" t="s">
        <v>34</v>
      </c>
      <c r="K191" t="s">
        <v>27</v>
      </c>
      <c r="L191" t="s">
        <v>1473</v>
      </c>
      <c r="M191" t="s">
        <v>2039</v>
      </c>
      <c r="N191" t="s">
        <v>2040</v>
      </c>
      <c r="O191" t="s">
        <v>1586</v>
      </c>
    </row>
    <row r="192" customFormat="1" spans="1:15">
      <c r="A192">
        <v>191</v>
      </c>
      <c r="B192" t="s">
        <v>350</v>
      </c>
      <c r="C192" t="s">
        <v>2042</v>
      </c>
      <c r="D192" t="s">
        <v>131</v>
      </c>
      <c r="E192" t="s">
        <v>131</v>
      </c>
      <c r="F192" t="s">
        <v>27</v>
      </c>
      <c r="G192" t="s">
        <v>27</v>
      </c>
      <c r="H192" t="s">
        <v>27</v>
      </c>
      <c r="I192" s="41">
        <v>1</v>
      </c>
      <c r="J192" t="s">
        <v>34</v>
      </c>
      <c r="K192" t="s">
        <v>27</v>
      </c>
      <c r="L192" t="s">
        <v>350</v>
      </c>
      <c r="M192" t="s">
        <v>2010</v>
      </c>
      <c r="N192" t="s">
        <v>2011</v>
      </c>
      <c r="O192" t="s">
        <v>1586</v>
      </c>
    </row>
    <row r="193" customFormat="1" spans="1:15">
      <c r="A193">
        <v>192</v>
      </c>
      <c r="B193" t="s">
        <v>350</v>
      </c>
      <c r="C193" t="s">
        <v>2043</v>
      </c>
      <c r="D193" t="s">
        <v>131</v>
      </c>
      <c r="E193" t="s">
        <v>131</v>
      </c>
      <c r="F193" t="s">
        <v>27</v>
      </c>
      <c r="G193" t="s">
        <v>27</v>
      </c>
      <c r="H193" t="s">
        <v>27</v>
      </c>
      <c r="I193" s="41">
        <v>1</v>
      </c>
      <c r="J193" t="s">
        <v>34</v>
      </c>
      <c r="K193" t="s">
        <v>27</v>
      </c>
      <c r="L193" t="s">
        <v>350</v>
      </c>
      <c r="M193" t="s">
        <v>2017</v>
      </c>
      <c r="N193" t="s">
        <v>2018</v>
      </c>
      <c r="O193" t="s">
        <v>1586</v>
      </c>
    </row>
    <row r="194" customFormat="1" spans="1:15">
      <c r="A194">
        <v>193</v>
      </c>
      <c r="B194" t="s">
        <v>350</v>
      </c>
      <c r="C194" t="s">
        <v>2044</v>
      </c>
      <c r="D194" t="s">
        <v>131</v>
      </c>
      <c r="E194" t="s">
        <v>131</v>
      </c>
      <c r="F194" t="s">
        <v>27</v>
      </c>
      <c r="G194" t="s">
        <v>27</v>
      </c>
      <c r="H194" t="s">
        <v>27</v>
      </c>
      <c r="I194" s="41">
        <v>1</v>
      </c>
      <c r="J194" t="s">
        <v>34</v>
      </c>
      <c r="K194" t="s">
        <v>27</v>
      </c>
      <c r="L194" t="s">
        <v>350</v>
      </c>
      <c r="M194" t="s">
        <v>1707</v>
      </c>
      <c r="N194" t="s">
        <v>1708</v>
      </c>
      <c r="O194" t="s">
        <v>1586</v>
      </c>
    </row>
    <row r="195" customFormat="1" spans="1:15">
      <c r="A195">
        <v>194</v>
      </c>
      <c r="B195" t="s">
        <v>350</v>
      </c>
      <c r="C195" t="s">
        <v>2045</v>
      </c>
      <c r="D195" t="s">
        <v>131</v>
      </c>
      <c r="E195" t="s">
        <v>131</v>
      </c>
      <c r="F195" t="s">
        <v>27</v>
      </c>
      <c r="G195" t="s">
        <v>27</v>
      </c>
      <c r="H195" t="s">
        <v>27</v>
      </c>
      <c r="I195" s="41">
        <v>1</v>
      </c>
      <c r="J195" t="s">
        <v>34</v>
      </c>
      <c r="K195" t="s">
        <v>27</v>
      </c>
      <c r="L195" t="s">
        <v>350</v>
      </c>
      <c r="M195" t="s">
        <v>2046</v>
      </c>
      <c r="N195" t="s">
        <v>2047</v>
      </c>
      <c r="O195" t="s">
        <v>1586</v>
      </c>
    </row>
    <row r="196" customFormat="1" spans="1:15">
      <c r="A196">
        <v>195</v>
      </c>
      <c r="B196" t="s">
        <v>350</v>
      </c>
      <c r="C196" t="s">
        <v>2048</v>
      </c>
      <c r="D196" t="s">
        <v>131</v>
      </c>
      <c r="E196" t="s">
        <v>131</v>
      </c>
      <c r="F196" t="s">
        <v>27</v>
      </c>
      <c r="G196" t="s">
        <v>27</v>
      </c>
      <c r="H196" t="s">
        <v>27</v>
      </c>
      <c r="I196" s="41">
        <v>1</v>
      </c>
      <c r="J196" t="s">
        <v>34</v>
      </c>
      <c r="K196" t="s">
        <v>27</v>
      </c>
      <c r="L196" t="s">
        <v>1473</v>
      </c>
      <c r="M196" t="s">
        <v>2036</v>
      </c>
      <c r="N196" t="s">
        <v>2037</v>
      </c>
      <c r="O196" t="s">
        <v>1586</v>
      </c>
    </row>
    <row r="197" customFormat="1" spans="1:15">
      <c r="A197">
        <v>196</v>
      </c>
      <c r="B197" t="s">
        <v>350</v>
      </c>
      <c r="C197" t="s">
        <v>2049</v>
      </c>
      <c r="D197" t="s">
        <v>134</v>
      </c>
      <c r="E197" t="s">
        <v>134</v>
      </c>
      <c r="F197" t="s">
        <v>27</v>
      </c>
      <c r="G197" t="s">
        <v>27</v>
      </c>
      <c r="H197" t="s">
        <v>27</v>
      </c>
      <c r="I197" s="41">
        <v>1</v>
      </c>
      <c r="J197" t="s">
        <v>34</v>
      </c>
      <c r="K197" t="s">
        <v>27</v>
      </c>
      <c r="L197" t="s">
        <v>1473</v>
      </c>
      <c r="M197" t="s">
        <v>2050</v>
      </c>
      <c r="N197" t="s">
        <v>2051</v>
      </c>
      <c r="O197" t="s">
        <v>1586</v>
      </c>
    </row>
    <row r="198" customFormat="1" spans="1:15">
      <c r="A198">
        <v>197</v>
      </c>
      <c r="B198" t="s">
        <v>350</v>
      </c>
      <c r="C198" t="s">
        <v>2052</v>
      </c>
      <c r="D198" t="s">
        <v>134</v>
      </c>
      <c r="E198" t="s">
        <v>134</v>
      </c>
      <c r="F198" t="s">
        <v>27</v>
      </c>
      <c r="G198" t="s">
        <v>27</v>
      </c>
      <c r="H198" t="s">
        <v>27</v>
      </c>
      <c r="I198" s="41">
        <v>1</v>
      </c>
      <c r="J198" t="s">
        <v>34</v>
      </c>
      <c r="K198" t="s">
        <v>27</v>
      </c>
      <c r="L198" t="s">
        <v>1473</v>
      </c>
      <c r="M198" t="s">
        <v>2050</v>
      </c>
      <c r="N198" t="s">
        <v>2051</v>
      </c>
      <c r="O198" t="s">
        <v>1586</v>
      </c>
    </row>
    <row r="199" customFormat="1" spans="1:15">
      <c r="A199">
        <v>198</v>
      </c>
      <c r="B199" t="s">
        <v>350</v>
      </c>
      <c r="C199" t="s">
        <v>2053</v>
      </c>
      <c r="D199" t="s">
        <v>134</v>
      </c>
      <c r="E199" t="s">
        <v>134</v>
      </c>
      <c r="F199" t="s">
        <v>27</v>
      </c>
      <c r="G199" t="s">
        <v>27</v>
      </c>
      <c r="H199" t="s">
        <v>27</v>
      </c>
      <c r="I199" s="41">
        <v>1</v>
      </c>
      <c r="J199" t="s">
        <v>34</v>
      </c>
      <c r="K199" t="s">
        <v>27</v>
      </c>
      <c r="L199" t="s">
        <v>350</v>
      </c>
      <c r="M199" t="s">
        <v>1608</v>
      </c>
      <c r="N199" t="s">
        <v>1609</v>
      </c>
      <c r="O199" t="s">
        <v>1586</v>
      </c>
    </row>
    <row r="200" customFormat="1" spans="1:15">
      <c r="A200">
        <v>199</v>
      </c>
      <c r="B200" t="s">
        <v>350</v>
      </c>
      <c r="C200" t="s">
        <v>2054</v>
      </c>
      <c r="D200" t="s">
        <v>134</v>
      </c>
      <c r="E200" t="s">
        <v>134</v>
      </c>
      <c r="F200" t="s">
        <v>27</v>
      </c>
      <c r="G200" t="s">
        <v>27</v>
      </c>
      <c r="H200" t="s">
        <v>27</v>
      </c>
      <c r="I200" s="41">
        <v>1</v>
      </c>
      <c r="J200" t="s">
        <v>34</v>
      </c>
      <c r="K200" t="s">
        <v>27</v>
      </c>
      <c r="L200" t="s">
        <v>350</v>
      </c>
      <c r="M200" t="s">
        <v>1608</v>
      </c>
      <c r="N200" t="s">
        <v>1609</v>
      </c>
      <c r="O200" t="s">
        <v>1586</v>
      </c>
    </row>
    <row r="201" customFormat="1" spans="1:15">
      <c r="A201">
        <v>200</v>
      </c>
      <c r="B201" t="s">
        <v>350</v>
      </c>
      <c r="C201" t="s">
        <v>1477</v>
      </c>
      <c r="D201" t="s">
        <v>134</v>
      </c>
      <c r="E201" t="s">
        <v>134</v>
      </c>
      <c r="F201" t="s">
        <v>27</v>
      </c>
      <c r="G201" t="s">
        <v>27</v>
      </c>
      <c r="H201" t="s">
        <v>27</v>
      </c>
      <c r="I201" s="41">
        <v>1</v>
      </c>
      <c r="J201" t="s">
        <v>34</v>
      </c>
      <c r="K201" t="s">
        <v>27</v>
      </c>
      <c r="L201" t="s">
        <v>350</v>
      </c>
      <c r="M201" t="s">
        <v>2055</v>
      </c>
      <c r="N201" t="s">
        <v>2056</v>
      </c>
      <c r="O201" t="s">
        <v>1586</v>
      </c>
    </row>
    <row r="202" customFormat="1" spans="1:15">
      <c r="A202">
        <v>201</v>
      </c>
      <c r="B202" t="s">
        <v>350</v>
      </c>
      <c r="C202" t="s">
        <v>1477</v>
      </c>
      <c r="D202" t="s">
        <v>28</v>
      </c>
      <c r="E202" t="s">
        <v>28</v>
      </c>
      <c r="F202" t="s">
        <v>27</v>
      </c>
      <c r="G202" t="s">
        <v>27</v>
      </c>
      <c r="H202" t="s">
        <v>27</v>
      </c>
      <c r="I202" s="41">
        <v>2</v>
      </c>
      <c r="J202" t="s">
        <v>43</v>
      </c>
      <c r="K202" t="s">
        <v>27</v>
      </c>
      <c r="L202" t="s">
        <v>350</v>
      </c>
      <c r="M202" t="s">
        <v>1913</v>
      </c>
      <c r="N202" t="s">
        <v>1914</v>
      </c>
      <c r="O202" t="s">
        <v>1581</v>
      </c>
    </row>
    <row r="203" customFormat="1" spans="1:15">
      <c r="A203">
        <v>202</v>
      </c>
      <c r="B203" t="s">
        <v>350</v>
      </c>
      <c r="C203" t="s">
        <v>1477</v>
      </c>
      <c r="D203" t="s">
        <v>134</v>
      </c>
      <c r="E203" t="s">
        <v>134</v>
      </c>
      <c r="F203" t="s">
        <v>27</v>
      </c>
      <c r="G203" t="s">
        <v>27</v>
      </c>
      <c r="H203" t="s">
        <v>27</v>
      </c>
      <c r="I203" s="41">
        <v>1</v>
      </c>
      <c r="J203" t="s">
        <v>34</v>
      </c>
      <c r="K203" t="s">
        <v>27</v>
      </c>
      <c r="L203" t="s">
        <v>350</v>
      </c>
      <c r="M203" t="s">
        <v>2057</v>
      </c>
      <c r="N203" t="s">
        <v>2058</v>
      </c>
      <c r="O203" t="s">
        <v>1581</v>
      </c>
    </row>
    <row r="204" customFormat="1" spans="1:15">
      <c r="A204">
        <v>203</v>
      </c>
      <c r="B204" t="s">
        <v>350</v>
      </c>
      <c r="C204" t="s">
        <v>1477</v>
      </c>
      <c r="D204" t="s">
        <v>28</v>
      </c>
      <c r="E204" t="s">
        <v>28</v>
      </c>
      <c r="F204" t="s">
        <v>27</v>
      </c>
      <c r="G204" t="s">
        <v>27</v>
      </c>
      <c r="H204" t="s">
        <v>27</v>
      </c>
      <c r="I204" s="41">
        <v>2</v>
      </c>
      <c r="J204" t="s">
        <v>61</v>
      </c>
      <c r="K204" t="s">
        <v>27</v>
      </c>
      <c r="L204" t="s">
        <v>350</v>
      </c>
      <c r="M204" t="s">
        <v>2057</v>
      </c>
      <c r="N204" t="s">
        <v>2058</v>
      </c>
      <c r="O204" t="s">
        <v>1581</v>
      </c>
    </row>
    <row r="205" customFormat="1" spans="1:15">
      <c r="A205">
        <v>204</v>
      </c>
      <c r="B205" t="s">
        <v>350</v>
      </c>
      <c r="C205" t="s">
        <v>1477</v>
      </c>
      <c r="D205" t="s">
        <v>28</v>
      </c>
      <c r="E205" t="s">
        <v>28</v>
      </c>
      <c r="F205" t="s">
        <v>27</v>
      </c>
      <c r="G205" t="s">
        <v>27</v>
      </c>
      <c r="H205" t="s">
        <v>27</v>
      </c>
      <c r="I205" s="41">
        <v>1.5</v>
      </c>
      <c r="J205" t="s">
        <v>61</v>
      </c>
      <c r="K205" t="s">
        <v>27</v>
      </c>
      <c r="L205" t="s">
        <v>350</v>
      </c>
      <c r="M205" t="s">
        <v>1579</v>
      </c>
      <c r="N205" t="s">
        <v>1580</v>
      </c>
      <c r="O205" t="s">
        <v>1581</v>
      </c>
    </row>
    <row r="206" customFormat="1" spans="1:15">
      <c r="A206">
        <v>205</v>
      </c>
      <c r="B206" t="s">
        <v>350</v>
      </c>
      <c r="C206" t="s">
        <v>1477</v>
      </c>
      <c r="D206" t="s">
        <v>28</v>
      </c>
      <c r="E206" t="s">
        <v>28</v>
      </c>
      <c r="F206" t="s">
        <v>27</v>
      </c>
      <c r="G206" t="s">
        <v>27</v>
      </c>
      <c r="H206" t="s">
        <v>27</v>
      </c>
      <c r="I206" s="41">
        <v>2</v>
      </c>
      <c r="J206" t="s">
        <v>61</v>
      </c>
      <c r="K206" t="s">
        <v>27</v>
      </c>
      <c r="L206" t="s">
        <v>350</v>
      </c>
      <c r="M206" t="s">
        <v>2006</v>
      </c>
      <c r="N206" t="s">
        <v>2007</v>
      </c>
      <c r="O206" t="s">
        <v>1581</v>
      </c>
    </row>
    <row r="207" customFormat="1" spans="1:15">
      <c r="A207">
        <v>206</v>
      </c>
      <c r="B207" t="s">
        <v>2059</v>
      </c>
      <c r="C207" t="s">
        <v>2060</v>
      </c>
      <c r="D207" t="s">
        <v>136</v>
      </c>
      <c r="E207" t="s">
        <v>136</v>
      </c>
      <c r="F207">
        <v>445.75</v>
      </c>
      <c r="G207">
        <v>13.37</v>
      </c>
      <c r="H207">
        <v>432.38</v>
      </c>
      <c r="I207" s="41">
        <v>1</v>
      </c>
      <c r="J207" t="s">
        <v>108</v>
      </c>
      <c r="K207" t="s">
        <v>27</v>
      </c>
      <c r="M207" t="s">
        <v>1913</v>
      </c>
      <c r="N207" t="s">
        <v>1914</v>
      </c>
      <c r="O207" t="s">
        <v>1581</v>
      </c>
    </row>
    <row r="208" customFormat="1" spans="1:15">
      <c r="A208">
        <v>207</v>
      </c>
      <c r="B208" t="s">
        <v>2059</v>
      </c>
      <c r="C208" t="s">
        <v>2061</v>
      </c>
      <c r="D208" t="s">
        <v>137</v>
      </c>
      <c r="E208" t="s">
        <v>137</v>
      </c>
      <c r="F208">
        <v>1869.93</v>
      </c>
      <c r="G208">
        <v>613.18</v>
      </c>
      <c r="H208">
        <v>1256.75</v>
      </c>
      <c r="I208" s="41">
        <v>1</v>
      </c>
      <c r="J208" t="s">
        <v>70</v>
      </c>
      <c r="K208" t="s">
        <v>27</v>
      </c>
      <c r="M208" t="s">
        <v>1801</v>
      </c>
      <c r="N208" t="s">
        <v>1802</v>
      </c>
      <c r="O208" t="s">
        <v>1581</v>
      </c>
    </row>
    <row r="209" customFormat="1" spans="1:15">
      <c r="A209">
        <v>208</v>
      </c>
      <c r="B209" t="s">
        <v>2062</v>
      </c>
      <c r="C209" t="s">
        <v>2063</v>
      </c>
      <c r="D209" t="s">
        <v>136</v>
      </c>
      <c r="E209" t="s">
        <v>136</v>
      </c>
      <c r="F209">
        <v>1372.86</v>
      </c>
      <c r="G209">
        <v>41.19</v>
      </c>
      <c r="H209">
        <v>1331.67</v>
      </c>
      <c r="I209" s="41">
        <v>1</v>
      </c>
      <c r="J209" t="s">
        <v>108</v>
      </c>
      <c r="K209" t="s">
        <v>27</v>
      </c>
      <c r="M209" t="s">
        <v>1579</v>
      </c>
      <c r="N209" t="s">
        <v>1580</v>
      </c>
      <c r="O209" t="s">
        <v>1581</v>
      </c>
    </row>
    <row r="210" customFormat="1" spans="1:15">
      <c r="A210">
        <v>209</v>
      </c>
      <c r="B210" t="s">
        <v>1582</v>
      </c>
      <c r="C210" s="143" t="s">
        <v>2064</v>
      </c>
      <c r="D210" t="s">
        <v>136</v>
      </c>
      <c r="E210" t="s">
        <v>136</v>
      </c>
      <c r="F210">
        <v>654.92</v>
      </c>
      <c r="G210">
        <v>19.65</v>
      </c>
      <c r="H210">
        <v>635.27</v>
      </c>
      <c r="I210" s="41">
        <v>1</v>
      </c>
      <c r="J210" t="s">
        <v>108</v>
      </c>
      <c r="K210" t="s">
        <v>27</v>
      </c>
      <c r="M210" t="s">
        <v>1579</v>
      </c>
      <c r="N210" t="s">
        <v>1580</v>
      </c>
      <c r="O210" t="s">
        <v>1581</v>
      </c>
    </row>
    <row r="211" customFormat="1" spans="1:15">
      <c r="A211">
        <v>210</v>
      </c>
      <c r="B211" t="s">
        <v>1587</v>
      </c>
      <c r="C211" t="s">
        <v>2065</v>
      </c>
      <c r="D211" t="s">
        <v>136</v>
      </c>
      <c r="E211" t="s">
        <v>136</v>
      </c>
      <c r="F211">
        <v>445.75</v>
      </c>
      <c r="G211">
        <v>13.37</v>
      </c>
      <c r="H211">
        <v>432.38</v>
      </c>
      <c r="I211" s="41">
        <v>1</v>
      </c>
      <c r="J211" t="s">
        <v>108</v>
      </c>
      <c r="K211" t="s">
        <v>27</v>
      </c>
      <c r="M211" t="s">
        <v>2066</v>
      </c>
      <c r="N211" t="s">
        <v>2067</v>
      </c>
      <c r="O211" t="s">
        <v>1581</v>
      </c>
    </row>
    <row r="212" customFormat="1" spans="1:15">
      <c r="A212">
        <v>211</v>
      </c>
      <c r="B212" t="s">
        <v>2068</v>
      </c>
      <c r="C212" t="s">
        <v>2069</v>
      </c>
      <c r="D212" t="s">
        <v>137</v>
      </c>
      <c r="E212" t="s">
        <v>137</v>
      </c>
      <c r="F212">
        <v>566.86</v>
      </c>
      <c r="G212">
        <v>17.01</v>
      </c>
      <c r="H212">
        <v>549.85</v>
      </c>
      <c r="I212" s="41">
        <v>1</v>
      </c>
      <c r="J212" t="s">
        <v>26</v>
      </c>
      <c r="K212" t="s">
        <v>27</v>
      </c>
      <c r="M212" t="s">
        <v>1870</v>
      </c>
      <c r="N212" t="s">
        <v>1871</v>
      </c>
      <c r="O212" t="s">
        <v>1581</v>
      </c>
    </row>
    <row r="213" customFormat="1" spans="1:15">
      <c r="A213">
        <v>212</v>
      </c>
      <c r="B213" t="s">
        <v>2068</v>
      </c>
      <c r="C213" t="s">
        <v>2070</v>
      </c>
      <c r="D213" t="s">
        <v>136</v>
      </c>
      <c r="E213" t="s">
        <v>136</v>
      </c>
      <c r="F213">
        <v>19.01</v>
      </c>
      <c r="G213">
        <v>2.89</v>
      </c>
      <c r="H213">
        <v>16.12</v>
      </c>
      <c r="I213" s="41">
        <v>1</v>
      </c>
      <c r="J213" t="s">
        <v>70</v>
      </c>
      <c r="K213" t="s">
        <v>27</v>
      </c>
      <c r="M213" t="s">
        <v>1881</v>
      </c>
      <c r="N213" t="s">
        <v>1882</v>
      </c>
      <c r="O213" t="s">
        <v>1581</v>
      </c>
    </row>
    <row r="214" customFormat="1" spans="1:15">
      <c r="A214">
        <v>213</v>
      </c>
      <c r="B214" t="s">
        <v>1591</v>
      </c>
      <c r="C214" t="s">
        <v>2071</v>
      </c>
      <c r="D214" t="s">
        <v>136</v>
      </c>
      <c r="E214" t="s">
        <v>136</v>
      </c>
      <c r="F214">
        <v>445.75</v>
      </c>
      <c r="G214">
        <v>13.37</v>
      </c>
      <c r="H214">
        <v>432.38</v>
      </c>
      <c r="I214" s="41">
        <v>1</v>
      </c>
      <c r="J214" t="s">
        <v>108</v>
      </c>
      <c r="K214" t="s">
        <v>27</v>
      </c>
      <c r="M214" t="s">
        <v>1876</v>
      </c>
      <c r="N214" t="s">
        <v>1877</v>
      </c>
      <c r="O214" t="s">
        <v>1581</v>
      </c>
    </row>
    <row r="215" customFormat="1" spans="5:9">
      <c r="E215" s="45"/>
      <c r="F215">
        <f>SUM(F1:F214)</f>
        <v>587165.33</v>
      </c>
      <c r="G215">
        <f>SUM(G1:G214)</f>
        <v>27343.45</v>
      </c>
      <c r="I215" s="41"/>
    </row>
    <row r="216" customFormat="1" spans="9:9">
      <c r="I216" s="41"/>
    </row>
    <row r="217" customFormat="1" spans="9:9">
      <c r="I217" s="41"/>
    </row>
    <row r="218" customFormat="1" spans="9:9">
      <c r="I218" s="41"/>
    </row>
    <row r="219" customFormat="1" spans="9:9">
      <c r="I219" s="41"/>
    </row>
    <row r="220" customFormat="1" spans="9:9">
      <c r="I220" s="41"/>
    </row>
    <row r="221" customFormat="1" spans="9:9">
      <c r="I221" s="41"/>
    </row>
    <row r="222" customFormat="1" spans="9:9">
      <c r="I222" s="41"/>
    </row>
    <row r="223" customFormat="1" spans="9:9">
      <c r="I223" s="41"/>
    </row>
    <row r="224" customFormat="1" spans="9:9">
      <c r="I224" s="41"/>
    </row>
    <row r="225" customFormat="1" spans="9:9">
      <c r="I225" s="41"/>
    </row>
    <row r="226" customFormat="1" spans="9:9">
      <c r="I226" s="41"/>
    </row>
    <row r="227" customFormat="1" spans="9:9">
      <c r="I227" s="41"/>
    </row>
    <row r="228" customFormat="1" spans="9:9">
      <c r="I228" s="41"/>
    </row>
    <row r="229" customFormat="1" spans="9:9">
      <c r="I229" s="41"/>
    </row>
    <row r="230" customFormat="1" spans="9:9">
      <c r="I230" s="41"/>
    </row>
    <row r="231" customFormat="1" spans="9:9">
      <c r="I231" s="41"/>
    </row>
    <row r="232" customFormat="1" spans="9:9">
      <c r="I232" s="41"/>
    </row>
    <row r="233" customFormat="1" spans="9:9">
      <c r="I233" s="41"/>
    </row>
    <row r="234" customFormat="1" spans="9:9">
      <c r="I234" s="41"/>
    </row>
    <row r="235" customFormat="1" spans="9:9">
      <c r="I235" s="41"/>
    </row>
    <row r="236" customFormat="1" spans="9:9">
      <c r="I236" s="41"/>
    </row>
    <row r="237" customFormat="1" spans="9:9">
      <c r="I237" s="41"/>
    </row>
    <row r="238" customFormat="1" spans="9:9">
      <c r="I238" s="41"/>
    </row>
    <row r="239" customFormat="1" spans="9:9">
      <c r="I239" s="41"/>
    </row>
    <row r="240" customFormat="1" spans="9:9">
      <c r="I240" s="41"/>
    </row>
    <row r="241" customFormat="1" spans="9:9">
      <c r="I241" s="41"/>
    </row>
    <row r="242" customFormat="1" spans="9:9">
      <c r="I242" s="41"/>
    </row>
    <row r="243" customFormat="1" spans="9:9">
      <c r="I243" s="41"/>
    </row>
    <row r="244" customFormat="1" spans="9:9">
      <c r="I244" s="41"/>
    </row>
    <row r="245" customFormat="1" spans="9:9">
      <c r="I245" s="41"/>
    </row>
    <row r="246" customFormat="1" spans="9:9">
      <c r="I246" s="41"/>
    </row>
    <row r="247" customFormat="1" spans="9:9">
      <c r="I247" s="41"/>
    </row>
    <row r="248" customFormat="1" spans="9:9">
      <c r="I248" s="41"/>
    </row>
    <row r="249" customFormat="1" spans="9:9">
      <c r="I249" s="41"/>
    </row>
    <row r="250" customFormat="1" spans="9:9">
      <c r="I250" s="41"/>
    </row>
    <row r="251" customFormat="1" spans="9:9">
      <c r="I251" s="41"/>
    </row>
    <row r="252" customFormat="1" spans="9:9">
      <c r="I252" s="41"/>
    </row>
    <row r="253" customFormat="1" spans="9:9">
      <c r="I253" s="41"/>
    </row>
    <row r="254" customFormat="1" spans="9:9">
      <c r="I254" s="41"/>
    </row>
    <row r="255" customFormat="1" spans="9:9">
      <c r="I255" s="41"/>
    </row>
    <row r="256" customFormat="1" spans="9:9">
      <c r="I256" s="41"/>
    </row>
    <row r="257" customFormat="1" spans="9:9">
      <c r="I257" s="41"/>
    </row>
    <row r="258" customFormat="1" spans="9:9">
      <c r="I258" s="41"/>
    </row>
    <row r="259" customFormat="1" spans="9:9">
      <c r="I259" s="41"/>
    </row>
    <row r="260" customFormat="1" spans="9:9">
      <c r="I260" s="41"/>
    </row>
    <row r="261" customFormat="1" spans="9:9">
      <c r="I261" s="41"/>
    </row>
    <row r="262" customFormat="1" spans="9:9">
      <c r="I262" s="41"/>
    </row>
    <row r="263" customFormat="1" spans="9:9">
      <c r="I263" s="41"/>
    </row>
    <row r="264" customFormat="1" spans="9:9">
      <c r="I264" s="41"/>
    </row>
    <row r="265" customFormat="1" spans="9:9">
      <c r="I265" s="41"/>
    </row>
    <row r="266" customFormat="1" spans="9:9">
      <c r="I266" s="41"/>
    </row>
    <row r="267" customFormat="1" spans="9:9">
      <c r="I267" s="41"/>
    </row>
    <row r="268" customFormat="1" spans="9:9">
      <c r="I268" s="41"/>
    </row>
    <row r="269" customFormat="1" spans="9:9">
      <c r="I269" s="41"/>
    </row>
    <row r="270" customFormat="1" spans="9:9">
      <c r="I270" s="41"/>
    </row>
    <row r="271" customFormat="1" spans="9:9">
      <c r="I271" s="41"/>
    </row>
    <row r="272" customFormat="1" spans="9:9">
      <c r="I272" s="41"/>
    </row>
    <row r="273" customFormat="1" spans="9:9">
      <c r="I273" s="41"/>
    </row>
    <row r="274" customFormat="1" spans="9:9">
      <c r="I274" s="41"/>
    </row>
    <row r="275" customFormat="1" spans="9:9">
      <c r="I275" s="41"/>
    </row>
    <row r="276" customFormat="1" spans="9:9">
      <c r="I276" s="41"/>
    </row>
    <row r="277" customFormat="1" spans="9:9">
      <c r="I277" s="41"/>
    </row>
    <row r="278" customFormat="1" spans="9:9">
      <c r="I278" s="41"/>
    </row>
    <row r="279" customFormat="1" spans="9:9">
      <c r="I279" s="41"/>
    </row>
    <row r="280" customFormat="1" spans="9:9">
      <c r="I280" s="41"/>
    </row>
    <row r="281" customFormat="1" spans="9:9">
      <c r="I281" s="41"/>
    </row>
    <row r="282" customFormat="1" spans="9:9">
      <c r="I282" s="41"/>
    </row>
    <row r="283" customFormat="1" spans="9:9">
      <c r="I283" s="41"/>
    </row>
    <row r="284" customFormat="1" spans="9:9">
      <c r="I284" s="41"/>
    </row>
    <row r="285" customFormat="1" spans="9:9">
      <c r="I285" s="41"/>
    </row>
    <row r="286" customFormat="1" spans="9:9">
      <c r="I286" s="41"/>
    </row>
    <row r="287" customFormat="1" spans="9:9">
      <c r="I287" s="41"/>
    </row>
    <row r="288" customFormat="1" spans="9:9">
      <c r="I288" s="41"/>
    </row>
    <row r="289" customFormat="1" spans="9:9">
      <c r="I289" s="41"/>
    </row>
    <row r="290" customFormat="1" spans="9:9">
      <c r="I290" s="41"/>
    </row>
    <row r="291" customFormat="1" spans="9:9">
      <c r="I291" s="41"/>
    </row>
    <row r="292" customFormat="1" spans="9:9">
      <c r="I292" s="41"/>
    </row>
    <row r="293" customFormat="1" spans="9:9">
      <c r="I293" s="41"/>
    </row>
    <row r="294" customFormat="1" spans="9:9">
      <c r="I294" s="41"/>
    </row>
    <row r="295" customFormat="1" spans="9:9">
      <c r="I295" s="41"/>
    </row>
    <row r="296" customFormat="1" spans="9:9">
      <c r="I296" s="41"/>
    </row>
    <row r="297" customFormat="1" spans="9:9">
      <c r="I297" s="41"/>
    </row>
    <row r="298" customFormat="1" spans="9:9">
      <c r="I298" s="41"/>
    </row>
    <row r="299" customFormat="1" spans="9:9">
      <c r="I299" s="41"/>
    </row>
    <row r="300" customFormat="1" spans="9:9">
      <c r="I300" s="41"/>
    </row>
    <row r="301" customFormat="1" spans="9:9">
      <c r="I301" s="41"/>
    </row>
    <row r="302" customFormat="1" spans="9:9">
      <c r="I302" s="41"/>
    </row>
    <row r="303" customFormat="1" spans="9:9">
      <c r="I303" s="41"/>
    </row>
    <row r="304" customFormat="1" spans="9:9">
      <c r="I304" s="41"/>
    </row>
    <row r="305" customFormat="1" spans="9:9">
      <c r="I305" s="41"/>
    </row>
    <row r="306" customFormat="1" spans="9:9">
      <c r="I306" s="41"/>
    </row>
    <row r="307" customFormat="1" spans="9:9">
      <c r="I307" s="41"/>
    </row>
    <row r="308" customFormat="1" spans="9:9">
      <c r="I308" s="41"/>
    </row>
    <row r="309" customFormat="1" spans="9:9">
      <c r="I309" s="41"/>
    </row>
    <row r="310" customFormat="1" spans="9:9">
      <c r="I310" s="41"/>
    </row>
    <row r="311" customFormat="1" spans="9:9">
      <c r="I311" s="41"/>
    </row>
    <row r="312" customFormat="1" spans="9:9">
      <c r="I312" s="41"/>
    </row>
    <row r="313" customFormat="1" spans="9:9">
      <c r="I313" s="41"/>
    </row>
    <row r="314" customFormat="1" spans="9:9">
      <c r="I314" s="41"/>
    </row>
    <row r="315" customFormat="1" spans="9:9">
      <c r="I315" s="41"/>
    </row>
    <row r="316" customFormat="1" spans="9:9">
      <c r="I316" s="41"/>
    </row>
    <row r="317" customFormat="1" spans="9:9">
      <c r="I317" s="41"/>
    </row>
    <row r="318" customFormat="1" spans="9:9">
      <c r="I318" s="41"/>
    </row>
    <row r="319" customFormat="1" spans="9:9">
      <c r="I319" s="41"/>
    </row>
    <row r="320" customFormat="1" spans="9:9">
      <c r="I320" s="41"/>
    </row>
    <row r="321" customFormat="1" spans="9:9">
      <c r="I321" s="41"/>
    </row>
    <row r="322" customFormat="1" spans="9:9">
      <c r="I322" s="41"/>
    </row>
    <row r="323" customFormat="1" spans="9:9">
      <c r="I323" s="41"/>
    </row>
    <row r="324" customFormat="1" spans="9:9">
      <c r="I324" s="41"/>
    </row>
    <row r="325" customFormat="1" spans="9:9">
      <c r="I325" s="41"/>
    </row>
    <row r="326" customFormat="1" spans="9:9">
      <c r="I326" s="41"/>
    </row>
    <row r="327" customFormat="1" spans="9:9">
      <c r="I327" s="41"/>
    </row>
    <row r="328" customFormat="1" spans="9:9">
      <c r="I328" s="41"/>
    </row>
    <row r="329" customFormat="1" spans="9:9">
      <c r="I329" s="41"/>
    </row>
    <row r="330" customFormat="1" spans="9:9">
      <c r="I330" s="41"/>
    </row>
    <row r="331" customFormat="1" spans="9:9">
      <c r="I331" s="41"/>
    </row>
    <row r="332" customFormat="1" spans="9:9">
      <c r="I332" s="41"/>
    </row>
    <row r="333" customFormat="1" spans="9:9">
      <c r="I333" s="41"/>
    </row>
    <row r="334" customFormat="1" spans="9:9">
      <c r="I334" s="41"/>
    </row>
    <row r="335" customFormat="1" spans="9:9">
      <c r="I335" s="41"/>
    </row>
    <row r="336" customFormat="1" spans="9:9">
      <c r="I336" s="41"/>
    </row>
    <row r="337" customFormat="1" spans="9:9">
      <c r="I337" s="41"/>
    </row>
    <row r="338" customFormat="1" spans="9:9">
      <c r="I338" s="41"/>
    </row>
    <row r="339" customFormat="1" spans="9:9">
      <c r="I339" s="41"/>
    </row>
    <row r="340" customFormat="1" spans="9:9">
      <c r="I340" s="41"/>
    </row>
    <row r="341" customFormat="1" spans="9:9">
      <c r="I341" s="41"/>
    </row>
    <row r="342" customFormat="1" spans="9:9">
      <c r="I342" s="41"/>
    </row>
    <row r="343" customFormat="1" spans="9:9">
      <c r="I343" s="41"/>
    </row>
    <row r="344" customFormat="1" spans="9:9">
      <c r="I344" s="41"/>
    </row>
    <row r="345" customFormat="1" spans="9:9">
      <c r="I345" s="41"/>
    </row>
    <row r="346" customFormat="1" spans="9:9">
      <c r="I346" s="41"/>
    </row>
    <row r="347" customFormat="1" spans="9:9">
      <c r="I347" s="41"/>
    </row>
    <row r="348" customFormat="1" spans="9:9">
      <c r="I348" s="41"/>
    </row>
    <row r="349" customFormat="1" spans="9:9">
      <c r="I349" s="41"/>
    </row>
    <row r="350" customFormat="1" spans="9:9">
      <c r="I350" s="41"/>
    </row>
    <row r="351" customFormat="1" spans="9:9">
      <c r="I351" s="41"/>
    </row>
    <row r="352" customFormat="1" spans="9:9">
      <c r="I352" s="41"/>
    </row>
    <row r="353" customFormat="1" spans="9:9">
      <c r="I353" s="41"/>
    </row>
    <row r="354" customFormat="1" spans="9:9">
      <c r="I354" s="41"/>
    </row>
    <row r="355" customFormat="1" spans="9:9">
      <c r="I355" s="41"/>
    </row>
    <row r="356" customFormat="1" spans="9:9">
      <c r="I356" s="41"/>
    </row>
    <row r="357" customFormat="1" spans="9:9">
      <c r="I357" s="41"/>
    </row>
    <row r="358" customFormat="1" spans="9:9">
      <c r="I358" s="41"/>
    </row>
    <row r="359" customFormat="1" spans="9:9">
      <c r="I359" s="41"/>
    </row>
    <row r="360" customFormat="1" spans="9:9">
      <c r="I360" s="41"/>
    </row>
    <row r="361" customFormat="1" spans="9:9">
      <c r="I361" s="41"/>
    </row>
    <row r="362" customFormat="1" spans="9:9">
      <c r="I362" s="41"/>
    </row>
    <row r="363" customFormat="1" spans="9:9">
      <c r="I363" s="41"/>
    </row>
    <row r="364" customFormat="1" spans="9:9">
      <c r="I364" s="41"/>
    </row>
    <row r="365" customFormat="1" spans="9:9">
      <c r="I365" s="41"/>
    </row>
    <row r="366" customFormat="1" spans="9:9">
      <c r="I366" s="41"/>
    </row>
    <row r="367" customFormat="1" spans="9:9">
      <c r="I367" s="41"/>
    </row>
    <row r="368" customFormat="1" spans="9:9">
      <c r="I368" s="41"/>
    </row>
    <row r="369" customFormat="1" spans="9:9">
      <c r="I369" s="41"/>
    </row>
    <row r="370" customFormat="1" spans="9:9">
      <c r="I370" s="41"/>
    </row>
    <row r="371" customFormat="1" spans="9:9">
      <c r="I371" s="41"/>
    </row>
    <row r="372" customFormat="1" spans="9:9">
      <c r="I372" s="41"/>
    </row>
    <row r="373" customFormat="1" spans="9:9">
      <c r="I373" s="41"/>
    </row>
    <row r="374" customFormat="1" spans="9:9">
      <c r="I374" s="41"/>
    </row>
    <row r="375" customFormat="1" spans="9:9">
      <c r="I375" s="41"/>
    </row>
    <row r="376" customFormat="1" spans="9:9">
      <c r="I376" s="41"/>
    </row>
    <row r="377" customFormat="1" spans="9:9">
      <c r="I377" s="41"/>
    </row>
    <row r="378" customFormat="1" spans="9:9">
      <c r="I378" s="41"/>
    </row>
    <row r="379" customFormat="1" spans="9:9">
      <c r="I379" s="41"/>
    </row>
    <row r="380" customFormat="1" spans="9:9">
      <c r="I380" s="41"/>
    </row>
    <row r="381" customFormat="1" spans="9:9">
      <c r="I381" s="41"/>
    </row>
    <row r="382" customFormat="1" spans="9:9">
      <c r="I382" s="41"/>
    </row>
    <row r="383" customFormat="1" spans="9:9">
      <c r="I383" s="41"/>
    </row>
    <row r="384" customFormat="1" spans="9:9">
      <c r="I384" s="41"/>
    </row>
    <row r="385" customFormat="1" spans="9:9">
      <c r="I385" s="41"/>
    </row>
    <row r="386" customFormat="1" spans="9:9">
      <c r="I386" s="41"/>
    </row>
    <row r="387" customFormat="1" spans="9:9">
      <c r="I387" s="41"/>
    </row>
    <row r="388" customFormat="1" spans="9:9">
      <c r="I388" s="41"/>
    </row>
    <row r="389" customFormat="1" spans="9:9">
      <c r="I389" s="41"/>
    </row>
    <row r="390" customFormat="1" spans="9:9">
      <c r="I390" s="41"/>
    </row>
    <row r="391" customFormat="1" spans="9:9">
      <c r="I391" s="41"/>
    </row>
    <row r="392" customFormat="1" spans="9:9">
      <c r="I392" s="41"/>
    </row>
    <row r="393" customFormat="1" spans="9:9">
      <c r="I393" s="41"/>
    </row>
    <row r="394" customFormat="1" spans="9:9">
      <c r="I394" s="41"/>
    </row>
    <row r="395" customFormat="1" spans="9:9">
      <c r="I395" s="41"/>
    </row>
    <row r="396" customFormat="1" spans="9:9">
      <c r="I396" s="41"/>
    </row>
    <row r="397" customFormat="1" spans="9:9">
      <c r="I397" s="41"/>
    </row>
    <row r="398" customFormat="1" spans="9:9">
      <c r="I398" s="41"/>
    </row>
    <row r="399" customFormat="1" spans="9:9">
      <c r="I399" s="41"/>
    </row>
    <row r="400" customFormat="1" spans="9:9">
      <c r="I400" s="41"/>
    </row>
    <row r="401" customFormat="1" spans="9:9">
      <c r="I401" s="41"/>
    </row>
    <row r="402" customFormat="1" spans="9:9">
      <c r="I402" s="41"/>
    </row>
    <row r="403" customFormat="1" spans="9:9">
      <c r="I403" s="41"/>
    </row>
    <row r="404" customFormat="1" spans="9:9">
      <c r="I404" s="41"/>
    </row>
    <row r="405" customFormat="1" spans="9:9">
      <c r="I405" s="41"/>
    </row>
    <row r="406" customFormat="1" spans="9:9">
      <c r="I406" s="41"/>
    </row>
    <row r="407" customFormat="1" spans="9:9">
      <c r="I407" s="41"/>
    </row>
    <row r="408" customFormat="1" spans="9:9">
      <c r="I408" s="41"/>
    </row>
    <row r="409" customFormat="1" spans="9:9">
      <c r="I409" s="41"/>
    </row>
    <row r="410" customFormat="1" spans="9:9">
      <c r="I410" s="41"/>
    </row>
    <row r="411" customFormat="1" spans="9:9">
      <c r="I411" s="41"/>
    </row>
    <row r="412" customFormat="1" spans="9:9">
      <c r="I412" s="41"/>
    </row>
    <row r="413" customFormat="1" spans="9:9">
      <c r="I413" s="41"/>
    </row>
    <row r="414" customFormat="1" spans="9:9">
      <c r="I414" s="41"/>
    </row>
    <row r="415" customFormat="1" spans="9:9">
      <c r="I415" s="41"/>
    </row>
    <row r="416" customFormat="1" spans="9:9">
      <c r="I416" s="41"/>
    </row>
    <row r="417" customFormat="1" spans="9:9">
      <c r="I417" s="41"/>
    </row>
    <row r="418" customFormat="1" spans="9:9">
      <c r="I418" s="41"/>
    </row>
    <row r="419" customFormat="1" spans="9:9">
      <c r="I419" s="41"/>
    </row>
    <row r="420" customFormat="1" spans="9:9">
      <c r="I420" s="41"/>
    </row>
    <row r="421" customFormat="1" spans="9:9">
      <c r="I421" s="41"/>
    </row>
    <row r="422" customFormat="1" spans="9:9">
      <c r="I422" s="41"/>
    </row>
    <row r="423" customFormat="1" spans="9:9">
      <c r="I423" s="41"/>
    </row>
    <row r="424" customFormat="1" spans="9:9">
      <c r="I424" s="41"/>
    </row>
    <row r="425" customFormat="1" spans="9:9">
      <c r="I425" s="41"/>
    </row>
    <row r="426" customFormat="1" spans="9:9">
      <c r="I426" s="41"/>
    </row>
    <row r="427" customFormat="1" spans="9:9">
      <c r="I427" s="41"/>
    </row>
    <row r="428" customFormat="1" spans="9:9">
      <c r="I428" s="41"/>
    </row>
    <row r="429" customFormat="1" spans="9:9">
      <c r="I429" s="41"/>
    </row>
    <row r="430" customFormat="1" spans="9:9">
      <c r="I430" s="41"/>
    </row>
    <row r="431" customFormat="1" spans="9:9">
      <c r="I431" s="41"/>
    </row>
    <row r="432" customFormat="1" spans="9:9">
      <c r="I432" s="41"/>
    </row>
    <row r="433" customFormat="1" spans="9:9">
      <c r="I433" s="41"/>
    </row>
    <row r="434" customFormat="1" spans="9:9">
      <c r="I434" s="41"/>
    </row>
    <row r="435" customFormat="1" spans="9:9">
      <c r="I435" s="41"/>
    </row>
    <row r="436" customFormat="1" spans="9:9">
      <c r="I436" s="41"/>
    </row>
    <row r="437" customFormat="1" spans="9:9">
      <c r="I437" s="41"/>
    </row>
    <row r="438" customFormat="1" spans="9:9">
      <c r="I438" s="41"/>
    </row>
    <row r="439" customFormat="1" spans="9:9">
      <c r="I439" s="41"/>
    </row>
    <row r="440" customFormat="1" spans="9:9">
      <c r="I440" s="41"/>
    </row>
    <row r="441" customFormat="1" spans="9:9">
      <c r="I441" s="41"/>
    </row>
    <row r="442" customFormat="1" spans="9:9">
      <c r="I442" s="41"/>
    </row>
    <row r="443" customFormat="1" spans="9:9">
      <c r="I443" s="41"/>
    </row>
    <row r="444" customFormat="1" spans="9:9">
      <c r="I444" s="41"/>
    </row>
    <row r="445" customFormat="1" spans="9:9">
      <c r="I445" s="41"/>
    </row>
    <row r="446" customFormat="1" spans="9:9">
      <c r="I446" s="41"/>
    </row>
    <row r="447" customFormat="1" spans="9:9">
      <c r="I447" s="41"/>
    </row>
    <row r="448" customFormat="1" spans="9:9">
      <c r="I448" s="41"/>
    </row>
    <row r="449" customFormat="1" spans="9:9">
      <c r="I449" s="41"/>
    </row>
    <row r="450" customFormat="1" spans="9:9">
      <c r="I450" s="41"/>
    </row>
    <row r="451" customFormat="1" spans="9:9">
      <c r="I451" s="41"/>
    </row>
    <row r="452" customFormat="1" spans="9:9">
      <c r="I452" s="41"/>
    </row>
    <row r="453" customFormat="1" spans="9:9">
      <c r="I453" s="41"/>
    </row>
    <row r="454" customFormat="1" spans="9:9">
      <c r="I454" s="41"/>
    </row>
    <row r="455" customFormat="1" spans="9:9">
      <c r="I455" s="41"/>
    </row>
    <row r="456" customFormat="1" spans="9:9">
      <c r="I456" s="41"/>
    </row>
    <row r="457" customFormat="1" spans="9:9">
      <c r="I457" s="41"/>
    </row>
    <row r="458" customFormat="1" spans="9:9">
      <c r="I458" s="41"/>
    </row>
    <row r="459" customFormat="1" spans="9:9">
      <c r="I459" s="41"/>
    </row>
    <row r="460" customFormat="1" spans="9:9">
      <c r="I460" s="41"/>
    </row>
    <row r="461" customFormat="1" spans="9:9">
      <c r="I461" s="41"/>
    </row>
    <row r="462" customFormat="1" spans="9:9">
      <c r="I462" s="41"/>
    </row>
    <row r="463" customFormat="1" spans="9:9">
      <c r="I463" s="41"/>
    </row>
    <row r="464" customFormat="1" spans="9:9">
      <c r="I464" s="41"/>
    </row>
    <row r="465" customFormat="1" spans="9:9">
      <c r="I465" s="41"/>
    </row>
    <row r="466" customFormat="1" spans="9:9">
      <c r="I466" s="41"/>
    </row>
    <row r="467" customFormat="1" spans="9:9">
      <c r="I467" s="41"/>
    </row>
    <row r="468" customFormat="1" spans="9:9">
      <c r="I468" s="41"/>
    </row>
    <row r="469" customFormat="1" spans="9:9">
      <c r="I469" s="41"/>
    </row>
    <row r="470" customFormat="1" spans="9:9">
      <c r="I470" s="41"/>
    </row>
    <row r="471" customFormat="1" spans="9:9">
      <c r="I471" s="41"/>
    </row>
    <row r="472" customFormat="1" spans="9:9">
      <c r="I472" s="41"/>
    </row>
    <row r="473" customFormat="1" spans="9:9">
      <c r="I473" s="41"/>
    </row>
    <row r="474" customFormat="1" spans="9:9">
      <c r="I474" s="41"/>
    </row>
    <row r="475" customFormat="1" spans="9:9">
      <c r="I475" s="41"/>
    </row>
    <row r="476" customFormat="1" spans="9:9">
      <c r="I476" s="41"/>
    </row>
    <row r="477" customFormat="1" spans="9:9">
      <c r="I477" s="41"/>
    </row>
    <row r="478" customFormat="1" spans="9:9">
      <c r="I478" s="41"/>
    </row>
    <row r="479" customFormat="1" spans="9:9">
      <c r="I479" s="41"/>
    </row>
    <row r="480" customFormat="1" spans="9:9">
      <c r="I480" s="41"/>
    </row>
    <row r="481" customFormat="1" spans="9:9">
      <c r="I481" s="41"/>
    </row>
    <row r="482" customFormat="1" spans="9:9">
      <c r="I482" s="41"/>
    </row>
    <row r="483" customFormat="1" spans="9:9">
      <c r="I483" s="41"/>
    </row>
    <row r="484" customFormat="1" spans="9:9">
      <c r="I484" s="41"/>
    </row>
    <row r="485" customFormat="1" spans="9:9">
      <c r="I485" s="41"/>
    </row>
    <row r="486" customFormat="1" spans="9:9">
      <c r="I486" s="41"/>
    </row>
    <row r="487" customFormat="1" spans="9:9">
      <c r="I487" s="41"/>
    </row>
    <row r="488" customFormat="1" spans="9:9">
      <c r="I488" s="41"/>
    </row>
    <row r="489" customFormat="1" spans="9:9">
      <c r="I489" s="41"/>
    </row>
    <row r="490" customFormat="1" spans="9:9">
      <c r="I490" s="41"/>
    </row>
    <row r="491" customFormat="1" spans="9:9">
      <c r="I491" s="41"/>
    </row>
    <row r="492" customFormat="1" spans="9:9">
      <c r="I492" s="41"/>
    </row>
    <row r="493" customFormat="1" spans="9:9">
      <c r="I493" s="41"/>
    </row>
    <row r="494" customFormat="1" spans="9:9">
      <c r="I494" s="41"/>
    </row>
    <row r="495" customFormat="1" spans="9:9">
      <c r="I495" s="41"/>
    </row>
    <row r="496" customFormat="1" spans="9:9">
      <c r="I496" s="41"/>
    </row>
    <row r="497" customFormat="1" spans="9:9">
      <c r="I497" s="41"/>
    </row>
    <row r="498" customFormat="1" spans="9:9">
      <c r="I498" s="41"/>
    </row>
    <row r="499" customFormat="1" spans="9:9">
      <c r="I499" s="41"/>
    </row>
    <row r="500" customFormat="1" spans="9:9">
      <c r="I500" s="41"/>
    </row>
    <row r="501" customFormat="1" spans="9:9">
      <c r="I501" s="41"/>
    </row>
    <row r="502" customFormat="1" spans="9:9">
      <c r="I502" s="41"/>
    </row>
    <row r="503" customFormat="1" spans="9:9">
      <c r="I503" s="41"/>
    </row>
    <row r="504" customFormat="1" spans="9:9">
      <c r="I504" s="41"/>
    </row>
    <row r="505" customFormat="1" spans="9:9">
      <c r="I505" s="41"/>
    </row>
    <row r="506" customFormat="1" spans="9:9">
      <c r="I506" s="41"/>
    </row>
    <row r="507" customFormat="1" spans="9:9">
      <c r="I507" s="41"/>
    </row>
    <row r="508" customFormat="1" spans="9:9">
      <c r="I508" s="41"/>
    </row>
    <row r="509" customFormat="1" spans="9:9">
      <c r="I509" s="41"/>
    </row>
    <row r="510" customFormat="1" spans="9:9">
      <c r="I510" s="41"/>
    </row>
    <row r="511" customFormat="1" spans="9:9">
      <c r="I511" s="41"/>
    </row>
    <row r="512" customFormat="1" spans="9:9">
      <c r="I512" s="41"/>
    </row>
    <row r="513" customFormat="1" spans="9:9">
      <c r="I513" s="41"/>
    </row>
    <row r="514" customFormat="1" spans="9:9">
      <c r="I514" s="41"/>
    </row>
    <row r="515" customFormat="1" spans="9:9">
      <c r="I515" s="41"/>
    </row>
    <row r="516" customFormat="1" spans="9:9">
      <c r="I516" s="41"/>
    </row>
    <row r="517" customFormat="1" spans="9:9">
      <c r="I517" s="41"/>
    </row>
    <row r="518" customFormat="1" spans="9:9">
      <c r="I518" s="41"/>
    </row>
    <row r="519" customFormat="1" spans="9:9">
      <c r="I519" s="41"/>
    </row>
    <row r="520" customFormat="1" spans="9:9">
      <c r="I520" s="41"/>
    </row>
    <row r="521" customFormat="1" spans="9:9">
      <c r="I521" s="41"/>
    </row>
    <row r="522" customFormat="1" spans="9:9">
      <c r="I522" s="41"/>
    </row>
    <row r="523" customFormat="1" spans="9:9">
      <c r="I523" s="41"/>
    </row>
    <row r="524" customFormat="1" spans="9:9">
      <c r="I524" s="41"/>
    </row>
    <row r="525" customFormat="1" spans="9:9">
      <c r="I525" s="41"/>
    </row>
    <row r="526" customFormat="1" spans="9:9">
      <c r="I526" s="41"/>
    </row>
    <row r="527" customFormat="1" spans="9:9">
      <c r="I527" s="41"/>
    </row>
    <row r="528" customFormat="1" spans="9:9">
      <c r="I528" s="41"/>
    </row>
    <row r="529" customFormat="1" spans="9:9">
      <c r="I529" s="41"/>
    </row>
    <row r="530" customFormat="1" spans="9:9">
      <c r="I530" s="41"/>
    </row>
    <row r="531" customFormat="1" spans="9:9">
      <c r="I531" s="41"/>
    </row>
    <row r="532" customFormat="1" spans="9:9">
      <c r="I532" s="41"/>
    </row>
    <row r="533" customFormat="1" spans="9:9">
      <c r="I533" s="41"/>
    </row>
    <row r="534" customFormat="1" spans="9:9">
      <c r="I534" s="41"/>
    </row>
    <row r="535" customFormat="1" spans="9:9">
      <c r="I535" s="41"/>
    </row>
    <row r="536" customFormat="1" spans="9:9">
      <c r="I536" s="41"/>
    </row>
    <row r="537" customFormat="1" spans="9:9">
      <c r="I537" s="41"/>
    </row>
    <row r="538" customFormat="1" spans="9:9">
      <c r="I538" s="41"/>
    </row>
    <row r="539" customFormat="1" spans="9:9">
      <c r="I539" s="41"/>
    </row>
    <row r="540" customFormat="1" spans="9:9">
      <c r="I540" s="41"/>
    </row>
    <row r="541" customFormat="1" spans="9:9">
      <c r="I541" s="41"/>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5"/>
  <sheetViews>
    <sheetView topLeftCell="C238" workbookViewId="0">
      <selection activeCell="G238" sqref="G$1:G$1048576"/>
    </sheetView>
  </sheetViews>
  <sheetFormatPr defaultColWidth="9" defaultRowHeight="14.4"/>
  <cols>
    <col min="1" max="1" width="17.1296296296296" style="19" customWidth="1"/>
    <col min="2" max="2" width="21" style="19" customWidth="1"/>
    <col min="3" max="3" width="104.87962962963" style="19" customWidth="1"/>
    <col min="4" max="4" width="16.6296296296296" style="19" customWidth="1"/>
    <col min="5" max="5" width="15.1296296296296" style="19" customWidth="1"/>
    <col min="6" max="6" width="15.3796296296296" style="19" customWidth="1"/>
    <col min="7" max="7" width="14.6296296296296" style="20" customWidth="1"/>
    <col min="8" max="8" width="15.5" style="19" customWidth="1"/>
    <col min="9" max="10" width="14.1296296296296" style="19" customWidth="1"/>
    <col min="11" max="11" width="13.25" style="19" customWidth="1"/>
    <col min="12" max="12" width="24.25" style="19" customWidth="1"/>
    <col min="13" max="13" width="35.1296296296296" style="19" customWidth="1"/>
    <col min="14" max="14" width="10.75" style="21" customWidth="1"/>
    <col min="15" max="16384" width="9" style="19"/>
  </cols>
  <sheetData>
    <row r="1" s="19" customFormat="1" ht="55.5" customHeight="1" spans="1:14">
      <c r="A1" s="22" t="s">
        <v>2072</v>
      </c>
      <c r="B1" s="23" t="s">
        <v>2073</v>
      </c>
      <c r="C1" s="24" t="s">
        <v>2074</v>
      </c>
      <c r="D1" s="22" t="s">
        <v>2075</v>
      </c>
      <c r="E1" s="24" t="s">
        <v>2076</v>
      </c>
      <c r="F1" s="25" t="s">
        <v>2077</v>
      </c>
      <c r="G1" s="25" t="s">
        <v>2078</v>
      </c>
      <c r="H1" s="25" t="s">
        <v>2079</v>
      </c>
      <c r="I1" s="25" t="s">
        <v>2080</v>
      </c>
      <c r="J1" s="25" t="s">
        <v>2081</v>
      </c>
      <c r="K1" s="25" t="s">
        <v>170</v>
      </c>
      <c r="L1" s="25" t="s">
        <v>2082</v>
      </c>
      <c r="M1" s="25" t="s">
        <v>2083</v>
      </c>
      <c r="N1" s="31" t="s">
        <v>1576</v>
      </c>
    </row>
    <row r="2" s="19" customFormat="1" spans="1:14">
      <c r="A2" s="26" t="s">
        <v>2084</v>
      </c>
      <c r="B2" s="27" t="s">
        <v>2085</v>
      </c>
      <c r="C2" s="28" t="s">
        <v>304</v>
      </c>
      <c r="D2" s="28" t="s">
        <v>45</v>
      </c>
      <c r="E2" s="29">
        <v>310.44</v>
      </c>
      <c r="F2" s="29">
        <v>264.44</v>
      </c>
      <c r="G2" s="26">
        <v>1</v>
      </c>
      <c r="H2" s="29" t="s">
        <v>43</v>
      </c>
      <c r="I2" s="29"/>
      <c r="J2" s="32" t="s">
        <v>2086</v>
      </c>
      <c r="K2" s="29"/>
      <c r="L2" s="29" t="s">
        <v>2087</v>
      </c>
      <c r="M2" s="29" t="s">
        <v>2088</v>
      </c>
      <c r="N2" s="29" t="s">
        <v>2089</v>
      </c>
    </row>
    <row r="3" s="19" customFormat="1" spans="1:14">
      <c r="A3" s="26" t="s">
        <v>2084</v>
      </c>
      <c r="B3" s="27" t="s">
        <v>2090</v>
      </c>
      <c r="C3" s="29" t="s">
        <v>103</v>
      </c>
      <c r="D3" s="29" t="s">
        <v>103</v>
      </c>
      <c r="E3" s="29">
        <v>4419.8</v>
      </c>
      <c r="F3" s="29">
        <v>132.59</v>
      </c>
      <c r="G3" s="26">
        <v>1</v>
      </c>
      <c r="H3" s="29" t="s">
        <v>34</v>
      </c>
      <c r="I3" s="29"/>
      <c r="J3" s="32" t="s">
        <v>103</v>
      </c>
      <c r="K3" s="29"/>
      <c r="L3" s="29" t="s">
        <v>2087</v>
      </c>
      <c r="M3" s="29" t="s">
        <v>2088</v>
      </c>
      <c r="N3" s="29" t="s">
        <v>2089</v>
      </c>
    </row>
    <row r="4" s="19" customFormat="1" spans="1:14">
      <c r="A4" s="26" t="s">
        <v>2084</v>
      </c>
      <c r="B4" s="27" t="s">
        <v>2091</v>
      </c>
      <c r="C4" s="29" t="s">
        <v>198</v>
      </c>
      <c r="D4" s="29" t="s">
        <v>58</v>
      </c>
      <c r="E4" s="29">
        <v>4254.92</v>
      </c>
      <c r="F4" s="29">
        <v>127.65</v>
      </c>
      <c r="G4" s="26">
        <v>1</v>
      </c>
      <c r="H4" s="29" t="s">
        <v>64</v>
      </c>
      <c r="I4" s="29"/>
      <c r="J4" s="32" t="s">
        <v>1622</v>
      </c>
      <c r="K4" s="29"/>
      <c r="L4" s="29" t="s">
        <v>2087</v>
      </c>
      <c r="M4" s="29" t="s">
        <v>2088</v>
      </c>
      <c r="N4" s="29" t="s">
        <v>2089</v>
      </c>
    </row>
    <row r="5" s="19" customFormat="1" spans="1:14">
      <c r="A5" s="26" t="s">
        <v>2084</v>
      </c>
      <c r="B5" s="27" t="s">
        <v>2092</v>
      </c>
      <c r="C5" s="29" t="s">
        <v>207</v>
      </c>
      <c r="D5" s="29" t="s">
        <v>138</v>
      </c>
      <c r="E5" s="29">
        <v>2010</v>
      </c>
      <c r="F5" s="29">
        <v>60.3</v>
      </c>
      <c r="G5" s="26">
        <v>1</v>
      </c>
      <c r="H5" s="29" t="s">
        <v>70</v>
      </c>
      <c r="I5" s="29"/>
      <c r="J5" s="32" t="s">
        <v>702</v>
      </c>
      <c r="K5" s="29"/>
      <c r="L5" s="29" t="s">
        <v>2087</v>
      </c>
      <c r="M5" s="29" t="s">
        <v>2088</v>
      </c>
      <c r="N5" s="29" t="s">
        <v>2089</v>
      </c>
    </row>
    <row r="6" s="19" customFormat="1" spans="1:14">
      <c r="A6" s="26" t="s">
        <v>2084</v>
      </c>
      <c r="B6" s="27" t="s">
        <v>2093</v>
      </c>
      <c r="C6" s="29" t="s">
        <v>76</v>
      </c>
      <c r="D6" s="29" t="s">
        <v>76</v>
      </c>
      <c r="E6" s="29">
        <v>7383.92</v>
      </c>
      <c r="F6" s="29">
        <v>221.52</v>
      </c>
      <c r="G6" s="26">
        <v>1</v>
      </c>
      <c r="H6" s="29" t="s">
        <v>70</v>
      </c>
      <c r="I6" s="29"/>
      <c r="J6" s="32" t="s">
        <v>76</v>
      </c>
      <c r="K6" s="29"/>
      <c r="L6" s="29" t="s">
        <v>2087</v>
      </c>
      <c r="M6" s="29" t="s">
        <v>2088</v>
      </c>
      <c r="N6" s="29" t="s">
        <v>2089</v>
      </c>
    </row>
    <row r="7" s="19" customFormat="1" spans="1:14">
      <c r="A7" s="26" t="s">
        <v>2084</v>
      </c>
      <c r="B7" s="27" t="s">
        <v>2094</v>
      </c>
      <c r="C7" s="29" t="s">
        <v>53</v>
      </c>
      <c r="D7" s="29" t="s">
        <v>53</v>
      </c>
      <c r="E7" s="29">
        <v>1481.06</v>
      </c>
      <c r="F7" s="29">
        <v>44.43</v>
      </c>
      <c r="G7" s="26">
        <v>1</v>
      </c>
      <c r="H7" s="29" t="s">
        <v>34</v>
      </c>
      <c r="I7" s="29"/>
      <c r="J7" s="32" t="s">
        <v>53</v>
      </c>
      <c r="K7" s="29"/>
      <c r="L7" s="29" t="s">
        <v>2087</v>
      </c>
      <c r="M7" s="29" t="s">
        <v>2088</v>
      </c>
      <c r="N7" s="29" t="s">
        <v>2089</v>
      </c>
    </row>
    <row r="8" s="19" customFormat="1" spans="1:14">
      <c r="A8" s="26" t="s">
        <v>2084</v>
      </c>
      <c r="B8" s="27" t="s">
        <v>2095</v>
      </c>
      <c r="C8" s="29" t="s">
        <v>182</v>
      </c>
      <c r="D8" s="29" t="s">
        <v>49</v>
      </c>
      <c r="E8" s="29">
        <v>3696.15</v>
      </c>
      <c r="F8" s="29">
        <v>110.88</v>
      </c>
      <c r="G8" s="26">
        <v>1</v>
      </c>
      <c r="H8" s="29" t="s">
        <v>34</v>
      </c>
      <c r="I8" s="29"/>
      <c r="J8" s="32" t="s">
        <v>84</v>
      </c>
      <c r="K8" s="29"/>
      <c r="L8" s="29" t="s">
        <v>2087</v>
      </c>
      <c r="M8" s="29" t="s">
        <v>2088</v>
      </c>
      <c r="N8" s="29" t="s">
        <v>2089</v>
      </c>
    </row>
    <row r="9" s="19" customFormat="1" spans="1:14">
      <c r="A9" s="26" t="s">
        <v>2084</v>
      </c>
      <c r="B9" s="27" t="s">
        <v>2096</v>
      </c>
      <c r="C9" s="29" t="s">
        <v>970</v>
      </c>
      <c r="D9" s="29" t="s">
        <v>113</v>
      </c>
      <c r="E9" s="29">
        <v>381.86</v>
      </c>
      <c r="F9" s="29">
        <v>187.3</v>
      </c>
      <c r="G9" s="26">
        <v>1</v>
      </c>
      <c r="H9" s="29" t="s">
        <v>34</v>
      </c>
      <c r="I9" s="29"/>
      <c r="J9" s="32" t="s">
        <v>2097</v>
      </c>
      <c r="K9" s="29"/>
      <c r="L9" s="29" t="s">
        <v>2087</v>
      </c>
      <c r="M9" s="29" t="s">
        <v>2088</v>
      </c>
      <c r="N9" s="29" t="s">
        <v>2089</v>
      </c>
    </row>
    <row r="10" s="19" customFormat="1" spans="1:14">
      <c r="A10" s="26" t="s">
        <v>2084</v>
      </c>
      <c r="B10" s="30" t="s">
        <v>2098</v>
      </c>
      <c r="C10" s="29" t="s">
        <v>2099</v>
      </c>
      <c r="D10" s="29" t="s">
        <v>55</v>
      </c>
      <c r="E10" s="29">
        <v>11590.43</v>
      </c>
      <c r="F10" s="29">
        <v>347.71</v>
      </c>
      <c r="G10" s="26">
        <v>1</v>
      </c>
      <c r="H10" s="29" t="s">
        <v>34</v>
      </c>
      <c r="I10" s="29"/>
      <c r="J10" s="32" t="s">
        <v>2100</v>
      </c>
      <c r="K10" s="29"/>
      <c r="L10" s="29" t="s">
        <v>2101</v>
      </c>
      <c r="M10" s="29" t="s">
        <v>2102</v>
      </c>
      <c r="N10" s="29" t="s">
        <v>2089</v>
      </c>
    </row>
    <row r="11" s="19" customFormat="1" spans="1:14">
      <c r="A11" s="26" t="s">
        <v>2084</v>
      </c>
      <c r="B11" s="30" t="s">
        <v>2103</v>
      </c>
      <c r="C11" s="29" t="s">
        <v>2099</v>
      </c>
      <c r="D11" s="29" t="s">
        <v>55</v>
      </c>
      <c r="E11" s="29">
        <v>12001.64</v>
      </c>
      <c r="F11" s="29">
        <v>360.05</v>
      </c>
      <c r="G11" s="26">
        <v>1</v>
      </c>
      <c r="H11" s="29" t="s">
        <v>34</v>
      </c>
      <c r="I11" s="29"/>
      <c r="J11" s="32" t="s">
        <v>2104</v>
      </c>
      <c r="K11" s="29"/>
      <c r="L11" s="29" t="s">
        <v>2101</v>
      </c>
      <c r="M11" s="29" t="s">
        <v>2102</v>
      </c>
      <c r="N11" s="29" t="s">
        <v>2089</v>
      </c>
    </row>
    <row r="12" s="19" customFormat="1" spans="1:14">
      <c r="A12" s="26" t="s">
        <v>2084</v>
      </c>
      <c r="B12" s="30" t="s">
        <v>2105</v>
      </c>
      <c r="C12" s="28" t="s">
        <v>304</v>
      </c>
      <c r="D12" s="28" t="s">
        <v>41</v>
      </c>
      <c r="E12" s="29">
        <v>21057.12</v>
      </c>
      <c r="F12" s="29">
        <v>2372.79</v>
      </c>
      <c r="G12" s="26">
        <v>1</v>
      </c>
      <c r="H12" s="29" t="s">
        <v>43</v>
      </c>
      <c r="I12" s="29"/>
      <c r="J12" s="32" t="s">
        <v>2106</v>
      </c>
      <c r="K12" s="29"/>
      <c r="L12" s="29" t="s">
        <v>2101</v>
      </c>
      <c r="M12" s="29" t="s">
        <v>2102</v>
      </c>
      <c r="N12" s="29" t="s">
        <v>2089</v>
      </c>
    </row>
    <row r="13" s="19" customFormat="1" spans="1:14">
      <c r="A13" s="26" t="s">
        <v>2084</v>
      </c>
      <c r="B13" s="30" t="s">
        <v>2107</v>
      </c>
      <c r="C13" s="29" t="s">
        <v>52</v>
      </c>
      <c r="D13" s="29" t="s">
        <v>52</v>
      </c>
      <c r="E13" s="29">
        <v>7237.48</v>
      </c>
      <c r="F13" s="29">
        <v>217.12</v>
      </c>
      <c r="G13" s="26">
        <v>1</v>
      </c>
      <c r="H13" s="29" t="s">
        <v>64</v>
      </c>
      <c r="I13" s="29"/>
      <c r="J13" s="32" t="s">
        <v>1607</v>
      </c>
      <c r="K13" s="29"/>
      <c r="L13" s="29" t="s">
        <v>2101</v>
      </c>
      <c r="M13" s="29" t="s">
        <v>2102</v>
      </c>
      <c r="N13" s="29" t="s">
        <v>2089</v>
      </c>
    </row>
    <row r="14" s="19" customFormat="1" spans="1:14">
      <c r="A14" s="26" t="s">
        <v>2084</v>
      </c>
      <c r="B14" s="30" t="s">
        <v>2108</v>
      </c>
      <c r="C14" s="29" t="s">
        <v>182</v>
      </c>
      <c r="D14" s="29" t="s">
        <v>49</v>
      </c>
      <c r="E14" s="29">
        <v>2811.79</v>
      </c>
      <c r="F14" s="29">
        <v>84.35</v>
      </c>
      <c r="G14" s="26">
        <v>1</v>
      </c>
      <c r="H14" s="29" t="s">
        <v>34</v>
      </c>
      <c r="I14" s="29"/>
      <c r="J14" s="32" t="s">
        <v>84</v>
      </c>
      <c r="K14" s="29"/>
      <c r="L14" s="29" t="s">
        <v>2101</v>
      </c>
      <c r="M14" s="29" t="s">
        <v>2102</v>
      </c>
      <c r="N14" s="29" t="s">
        <v>2089</v>
      </c>
    </row>
    <row r="15" s="19" customFormat="1" spans="1:14">
      <c r="A15" s="26" t="s">
        <v>2084</v>
      </c>
      <c r="B15" s="30" t="s">
        <v>2109</v>
      </c>
      <c r="C15" s="29" t="s">
        <v>355</v>
      </c>
      <c r="D15" s="29" t="s">
        <v>48</v>
      </c>
      <c r="E15" s="29">
        <v>456</v>
      </c>
      <c r="F15" s="29">
        <v>13.68</v>
      </c>
      <c r="G15" s="26">
        <v>1</v>
      </c>
      <c r="H15" s="29" t="s">
        <v>34</v>
      </c>
      <c r="I15" s="29"/>
      <c r="J15" s="32" t="s">
        <v>2110</v>
      </c>
      <c r="K15" s="29"/>
      <c r="L15" s="29" t="s">
        <v>2101</v>
      </c>
      <c r="M15" s="29" t="s">
        <v>2102</v>
      </c>
      <c r="N15" s="29" t="s">
        <v>2089</v>
      </c>
    </row>
    <row r="16" s="19" customFormat="1" spans="1:14">
      <c r="A16" s="26" t="s">
        <v>2084</v>
      </c>
      <c r="B16" s="30" t="s">
        <v>2111</v>
      </c>
      <c r="C16" s="29" t="s">
        <v>970</v>
      </c>
      <c r="D16" s="29" t="s">
        <v>148</v>
      </c>
      <c r="E16" s="29">
        <v>533.11</v>
      </c>
      <c r="F16" s="29">
        <v>313.17</v>
      </c>
      <c r="G16" s="26">
        <v>1</v>
      </c>
      <c r="H16" s="29" t="s">
        <v>34</v>
      </c>
      <c r="I16" s="29"/>
      <c r="J16" s="32" t="s">
        <v>148</v>
      </c>
      <c r="K16" s="29"/>
      <c r="L16" s="29" t="s">
        <v>2101</v>
      </c>
      <c r="M16" s="29" t="s">
        <v>2102</v>
      </c>
      <c r="N16" s="29" t="s">
        <v>2089</v>
      </c>
    </row>
    <row r="17" s="19" customFormat="1" spans="1:14">
      <c r="A17" s="26" t="s">
        <v>2084</v>
      </c>
      <c r="B17" s="30" t="s">
        <v>2112</v>
      </c>
      <c r="C17" s="29" t="s">
        <v>52</v>
      </c>
      <c r="D17" s="29" t="s">
        <v>52</v>
      </c>
      <c r="E17" s="29">
        <v>5383.71</v>
      </c>
      <c r="F17" s="29">
        <v>161.51</v>
      </c>
      <c r="G17" s="26">
        <v>1</v>
      </c>
      <c r="H17" s="29" t="s">
        <v>64</v>
      </c>
      <c r="I17" s="29"/>
      <c r="J17" s="32" t="s">
        <v>1607</v>
      </c>
      <c r="K17" s="29"/>
      <c r="L17" s="29" t="s">
        <v>2113</v>
      </c>
      <c r="M17" s="29" t="s">
        <v>2114</v>
      </c>
      <c r="N17" s="29" t="s">
        <v>2089</v>
      </c>
    </row>
    <row r="18" s="19" customFormat="1" spans="1:14">
      <c r="A18" s="26" t="s">
        <v>2084</v>
      </c>
      <c r="B18" s="30" t="s">
        <v>2115</v>
      </c>
      <c r="C18" s="29" t="s">
        <v>52</v>
      </c>
      <c r="D18" s="29" t="s">
        <v>52</v>
      </c>
      <c r="E18" s="29">
        <v>5331.33</v>
      </c>
      <c r="F18" s="29">
        <v>159.94</v>
      </c>
      <c r="G18" s="26">
        <v>1</v>
      </c>
      <c r="H18" s="29" t="s">
        <v>64</v>
      </c>
      <c r="I18" s="29"/>
      <c r="J18" s="32" t="s">
        <v>1607</v>
      </c>
      <c r="K18" s="29"/>
      <c r="L18" s="29" t="s">
        <v>2116</v>
      </c>
      <c r="M18" s="29" t="s">
        <v>2117</v>
      </c>
      <c r="N18" s="29" t="s">
        <v>2089</v>
      </c>
    </row>
    <row r="19" s="19" customFormat="1" spans="1:14">
      <c r="A19" s="26" t="s">
        <v>2084</v>
      </c>
      <c r="B19" s="30" t="s">
        <v>2118</v>
      </c>
      <c r="C19" s="29" t="s">
        <v>1366</v>
      </c>
      <c r="D19" s="29" t="s">
        <v>52</v>
      </c>
      <c r="E19" s="29">
        <v>6142.46</v>
      </c>
      <c r="F19" s="29">
        <v>184.27</v>
      </c>
      <c r="G19" s="26">
        <v>1</v>
      </c>
      <c r="H19" s="29" t="s">
        <v>64</v>
      </c>
      <c r="I19" s="29"/>
      <c r="J19" s="32" t="s">
        <v>1607</v>
      </c>
      <c r="K19" s="29"/>
      <c r="L19" s="29" t="s">
        <v>2119</v>
      </c>
      <c r="M19" s="29" t="s">
        <v>2120</v>
      </c>
      <c r="N19" s="29" t="s">
        <v>2089</v>
      </c>
    </row>
    <row r="20" s="19" customFormat="1" spans="1:14">
      <c r="A20" s="26" t="s">
        <v>2084</v>
      </c>
      <c r="B20" s="30" t="s">
        <v>2121</v>
      </c>
      <c r="C20" s="28" t="s">
        <v>304</v>
      </c>
      <c r="D20" s="28" t="s">
        <v>45</v>
      </c>
      <c r="E20" s="29">
        <v>97.11</v>
      </c>
      <c r="F20" s="29">
        <v>93.7</v>
      </c>
      <c r="G20" s="26">
        <v>1</v>
      </c>
      <c r="H20" s="29" t="s">
        <v>43</v>
      </c>
      <c r="I20" s="29"/>
      <c r="J20" s="32" t="s">
        <v>2122</v>
      </c>
      <c r="K20" s="29"/>
      <c r="L20" s="29" t="s">
        <v>2123</v>
      </c>
      <c r="M20" s="29" t="s">
        <v>2124</v>
      </c>
      <c r="N20" s="29" t="s">
        <v>2089</v>
      </c>
    </row>
    <row r="21" s="19" customFormat="1" spans="1:14">
      <c r="A21" s="26" t="s">
        <v>2084</v>
      </c>
      <c r="B21" s="30" t="s">
        <v>2125</v>
      </c>
      <c r="C21" s="28" t="s">
        <v>304</v>
      </c>
      <c r="D21" s="28" t="s">
        <v>41</v>
      </c>
      <c r="E21" s="29">
        <v>2776.24</v>
      </c>
      <c r="F21" s="29">
        <v>1056.32</v>
      </c>
      <c r="G21" s="26">
        <v>1</v>
      </c>
      <c r="H21" s="29" t="s">
        <v>43</v>
      </c>
      <c r="I21" s="29"/>
      <c r="J21" s="32" t="s">
        <v>2106</v>
      </c>
      <c r="K21" s="29"/>
      <c r="L21" s="29" t="s">
        <v>2123</v>
      </c>
      <c r="M21" s="29" t="s">
        <v>2124</v>
      </c>
      <c r="N21" s="29" t="s">
        <v>2089</v>
      </c>
    </row>
    <row r="22" s="19" customFormat="1" spans="1:14">
      <c r="A22" s="26" t="s">
        <v>2084</v>
      </c>
      <c r="B22" s="30" t="s">
        <v>2126</v>
      </c>
      <c r="C22" s="28" t="s">
        <v>304</v>
      </c>
      <c r="D22" s="28" t="s">
        <v>45</v>
      </c>
      <c r="E22" s="29">
        <v>418.13</v>
      </c>
      <c r="F22" s="29">
        <v>360.07</v>
      </c>
      <c r="G22" s="26">
        <v>1</v>
      </c>
      <c r="H22" s="29" t="s">
        <v>43</v>
      </c>
      <c r="I22" s="29"/>
      <c r="J22" s="32" t="s">
        <v>2086</v>
      </c>
      <c r="K22" s="29"/>
      <c r="L22" s="29" t="s">
        <v>2123</v>
      </c>
      <c r="M22" s="29" t="s">
        <v>2124</v>
      </c>
      <c r="N22" s="29" t="s">
        <v>2089</v>
      </c>
    </row>
    <row r="23" s="19" customFormat="1" spans="1:14">
      <c r="A23" s="26" t="s">
        <v>2084</v>
      </c>
      <c r="B23" s="30" t="s">
        <v>2127</v>
      </c>
      <c r="C23" s="29" t="s">
        <v>103</v>
      </c>
      <c r="D23" s="29" t="s">
        <v>103</v>
      </c>
      <c r="E23" s="29">
        <v>2164.58</v>
      </c>
      <c r="F23" s="29">
        <v>64.94</v>
      </c>
      <c r="G23" s="26">
        <v>1</v>
      </c>
      <c r="H23" s="29" t="s">
        <v>34</v>
      </c>
      <c r="I23" s="29"/>
      <c r="J23" s="32" t="s">
        <v>103</v>
      </c>
      <c r="K23" s="29"/>
      <c r="L23" s="29" t="s">
        <v>2123</v>
      </c>
      <c r="M23" s="29" t="s">
        <v>2124</v>
      </c>
      <c r="N23" s="29" t="s">
        <v>2089</v>
      </c>
    </row>
    <row r="24" s="19" customFormat="1" spans="1:14">
      <c r="A24" s="26" t="s">
        <v>2084</v>
      </c>
      <c r="B24" s="30" t="s">
        <v>2128</v>
      </c>
      <c r="C24" s="29" t="s">
        <v>52</v>
      </c>
      <c r="D24" s="29" t="s">
        <v>52</v>
      </c>
      <c r="E24" s="29">
        <v>5913.71</v>
      </c>
      <c r="F24" s="29">
        <v>177.41</v>
      </c>
      <c r="G24" s="26">
        <v>1</v>
      </c>
      <c r="H24" s="29" t="s">
        <v>64</v>
      </c>
      <c r="I24" s="29"/>
      <c r="J24" s="32" t="s">
        <v>1607</v>
      </c>
      <c r="K24" s="29"/>
      <c r="L24" s="29" t="s">
        <v>2123</v>
      </c>
      <c r="M24" s="29" t="s">
        <v>2124</v>
      </c>
      <c r="N24" s="29" t="s">
        <v>2089</v>
      </c>
    </row>
    <row r="25" s="19" customFormat="1" spans="1:14">
      <c r="A25" s="26" t="s">
        <v>2084</v>
      </c>
      <c r="B25" s="30" t="s">
        <v>2129</v>
      </c>
      <c r="C25" s="29" t="s">
        <v>329</v>
      </c>
      <c r="D25" s="29" t="s">
        <v>141</v>
      </c>
      <c r="E25" s="29">
        <v>4570.35</v>
      </c>
      <c r="F25" s="29">
        <v>137.11</v>
      </c>
      <c r="G25" s="26">
        <v>1</v>
      </c>
      <c r="H25" s="29" t="s">
        <v>70</v>
      </c>
      <c r="I25" s="29"/>
      <c r="J25" s="32" t="s">
        <v>1573</v>
      </c>
      <c r="K25" s="29"/>
      <c r="L25" s="29" t="s">
        <v>2123</v>
      </c>
      <c r="M25" s="29" t="s">
        <v>2124</v>
      </c>
      <c r="N25" s="29" t="s">
        <v>2089</v>
      </c>
    </row>
    <row r="26" s="19" customFormat="1" spans="1:14">
      <c r="A26" s="26" t="s">
        <v>2084</v>
      </c>
      <c r="B26" s="30" t="s">
        <v>2130</v>
      </c>
      <c r="C26" s="29" t="s">
        <v>2131</v>
      </c>
      <c r="D26" s="29" t="s">
        <v>133</v>
      </c>
      <c r="E26" s="29">
        <v>1255.81</v>
      </c>
      <c r="F26" s="29">
        <v>37.67</v>
      </c>
      <c r="G26" s="26">
        <v>1</v>
      </c>
      <c r="H26" s="29" t="s">
        <v>70</v>
      </c>
      <c r="I26" s="29"/>
      <c r="J26" s="32" t="s">
        <v>2132</v>
      </c>
      <c r="K26" s="29"/>
      <c r="L26" s="29" t="s">
        <v>2123</v>
      </c>
      <c r="M26" s="29" t="s">
        <v>2124</v>
      </c>
      <c r="N26" s="29" t="s">
        <v>2089</v>
      </c>
    </row>
    <row r="27" s="19" customFormat="1" spans="1:14">
      <c r="A27" s="26" t="s">
        <v>2084</v>
      </c>
      <c r="B27" s="30" t="s">
        <v>2133</v>
      </c>
      <c r="C27" s="29" t="s">
        <v>2131</v>
      </c>
      <c r="D27" s="29" t="s">
        <v>133</v>
      </c>
      <c r="E27" s="29">
        <v>1255.82</v>
      </c>
      <c r="F27" s="29">
        <v>37.67</v>
      </c>
      <c r="G27" s="26">
        <v>1</v>
      </c>
      <c r="H27" s="29" t="s">
        <v>70</v>
      </c>
      <c r="I27" s="29"/>
      <c r="J27" s="32" t="s">
        <v>2132</v>
      </c>
      <c r="K27" s="29"/>
      <c r="L27" s="29" t="s">
        <v>2123</v>
      </c>
      <c r="M27" s="29" t="s">
        <v>2124</v>
      </c>
      <c r="N27" s="29" t="s">
        <v>2089</v>
      </c>
    </row>
    <row r="28" s="19" customFormat="1" spans="1:14">
      <c r="A28" s="26" t="s">
        <v>2084</v>
      </c>
      <c r="B28" s="30" t="s">
        <v>2134</v>
      </c>
      <c r="C28" s="29" t="s">
        <v>182</v>
      </c>
      <c r="D28" s="29" t="s">
        <v>49</v>
      </c>
      <c r="E28" s="29">
        <v>3589.03</v>
      </c>
      <c r="F28" s="29">
        <v>107.67</v>
      </c>
      <c r="G28" s="26">
        <v>1</v>
      </c>
      <c r="H28" s="29" t="s">
        <v>34</v>
      </c>
      <c r="I28" s="29"/>
      <c r="J28" s="32" t="s">
        <v>84</v>
      </c>
      <c r="K28" s="29"/>
      <c r="L28" s="29" t="s">
        <v>2123</v>
      </c>
      <c r="M28" s="29" t="s">
        <v>2124</v>
      </c>
      <c r="N28" s="29" t="s">
        <v>2089</v>
      </c>
    </row>
    <row r="29" s="19" customFormat="1" spans="1:14">
      <c r="A29" s="26" t="s">
        <v>2084</v>
      </c>
      <c r="B29" s="30" t="s">
        <v>2135</v>
      </c>
      <c r="C29" s="29" t="s">
        <v>970</v>
      </c>
      <c r="D29" s="29" t="s">
        <v>113</v>
      </c>
      <c r="E29" s="29">
        <v>425.06</v>
      </c>
      <c r="F29" s="29">
        <v>270.37</v>
      </c>
      <c r="G29" s="26">
        <v>1</v>
      </c>
      <c r="H29" s="29" t="s">
        <v>34</v>
      </c>
      <c r="I29" s="29"/>
      <c r="J29" s="32" t="s">
        <v>2136</v>
      </c>
      <c r="K29" s="29"/>
      <c r="L29" s="29" t="s">
        <v>2123</v>
      </c>
      <c r="M29" s="29" t="s">
        <v>2124</v>
      </c>
      <c r="N29" s="29" t="s">
        <v>2089</v>
      </c>
    </row>
    <row r="30" s="19" customFormat="1" spans="1:14">
      <c r="A30" s="26" t="s">
        <v>2084</v>
      </c>
      <c r="B30" s="30" t="s">
        <v>2137</v>
      </c>
      <c r="C30" s="28" t="s">
        <v>304</v>
      </c>
      <c r="D30" s="28" t="s">
        <v>45</v>
      </c>
      <c r="E30" s="29">
        <v>710.79</v>
      </c>
      <c r="F30" s="29">
        <v>586.59</v>
      </c>
      <c r="G30" s="26">
        <v>1</v>
      </c>
      <c r="H30" s="29" t="s">
        <v>43</v>
      </c>
      <c r="I30" s="29"/>
      <c r="J30" s="32" t="s">
        <v>2138</v>
      </c>
      <c r="K30" s="29"/>
      <c r="L30" s="29" t="s">
        <v>2139</v>
      </c>
      <c r="M30" s="29" t="s">
        <v>2140</v>
      </c>
      <c r="N30" s="29" t="s">
        <v>2089</v>
      </c>
    </row>
    <row r="31" s="19" customFormat="1" spans="1:14">
      <c r="A31" s="26" t="s">
        <v>2084</v>
      </c>
      <c r="B31" s="30" t="s">
        <v>2141</v>
      </c>
      <c r="C31" s="28" t="s">
        <v>304</v>
      </c>
      <c r="D31" s="28" t="s">
        <v>41</v>
      </c>
      <c r="E31" s="29">
        <v>33640.22</v>
      </c>
      <c r="F31" s="29">
        <v>22994.85</v>
      </c>
      <c r="G31" s="26">
        <v>1</v>
      </c>
      <c r="H31" s="29" t="s">
        <v>43</v>
      </c>
      <c r="I31" s="29"/>
      <c r="J31" s="32" t="s">
        <v>2142</v>
      </c>
      <c r="K31" s="29"/>
      <c r="L31" s="29" t="s">
        <v>2139</v>
      </c>
      <c r="M31" s="29" t="s">
        <v>2140</v>
      </c>
      <c r="N31" s="29" t="s">
        <v>2089</v>
      </c>
    </row>
    <row r="32" s="19" customFormat="1" spans="1:14">
      <c r="A32" s="26" t="s">
        <v>2084</v>
      </c>
      <c r="B32" s="30" t="s">
        <v>2143</v>
      </c>
      <c r="C32" s="29" t="s">
        <v>103</v>
      </c>
      <c r="D32" s="29" t="s">
        <v>103</v>
      </c>
      <c r="E32" s="29">
        <v>2084.39</v>
      </c>
      <c r="F32" s="29">
        <v>62.53</v>
      </c>
      <c r="G32" s="26">
        <v>1</v>
      </c>
      <c r="H32" s="29" t="s">
        <v>34</v>
      </c>
      <c r="I32" s="29"/>
      <c r="J32" s="32" t="s">
        <v>103</v>
      </c>
      <c r="K32" s="29"/>
      <c r="L32" s="29" t="s">
        <v>2139</v>
      </c>
      <c r="M32" s="29" t="s">
        <v>2140</v>
      </c>
      <c r="N32" s="29" t="s">
        <v>2089</v>
      </c>
    </row>
    <row r="33" s="19" customFormat="1" spans="1:14">
      <c r="A33" s="26" t="s">
        <v>2084</v>
      </c>
      <c r="B33" s="30" t="s">
        <v>2144</v>
      </c>
      <c r="C33" s="29" t="s">
        <v>198</v>
      </c>
      <c r="D33" s="29" t="s">
        <v>58</v>
      </c>
      <c r="E33" s="29">
        <v>12569.97</v>
      </c>
      <c r="F33" s="29">
        <v>377.1</v>
      </c>
      <c r="G33" s="26">
        <v>1</v>
      </c>
      <c r="H33" s="29" t="s">
        <v>64</v>
      </c>
      <c r="I33" s="29"/>
      <c r="J33" s="32" t="s">
        <v>1622</v>
      </c>
      <c r="K33" s="29"/>
      <c r="L33" s="29" t="s">
        <v>2139</v>
      </c>
      <c r="M33" s="29" t="s">
        <v>2140</v>
      </c>
      <c r="N33" s="29" t="s">
        <v>2089</v>
      </c>
    </row>
    <row r="34" s="19" customFormat="1" spans="1:14">
      <c r="A34" s="26" t="s">
        <v>2084</v>
      </c>
      <c r="B34" s="30" t="s">
        <v>2145</v>
      </c>
      <c r="C34" s="29" t="s">
        <v>313</v>
      </c>
      <c r="D34" s="29" t="s">
        <v>149</v>
      </c>
      <c r="E34" s="29">
        <v>1255.93</v>
      </c>
      <c r="F34" s="29">
        <v>931.12</v>
      </c>
      <c r="G34" s="26">
        <v>1</v>
      </c>
      <c r="H34" s="29" t="s">
        <v>34</v>
      </c>
      <c r="I34" s="29"/>
      <c r="J34" s="32" t="s">
        <v>2146</v>
      </c>
      <c r="K34" s="29"/>
      <c r="L34" s="29" t="s">
        <v>2139</v>
      </c>
      <c r="M34" s="29" t="s">
        <v>2140</v>
      </c>
      <c r="N34" s="29" t="s">
        <v>2089</v>
      </c>
    </row>
    <row r="35" s="19" customFormat="1" spans="1:14">
      <c r="A35" s="26" t="s">
        <v>2084</v>
      </c>
      <c r="B35" s="30" t="s">
        <v>2147</v>
      </c>
      <c r="C35" s="29" t="s">
        <v>76</v>
      </c>
      <c r="D35" s="29" t="s">
        <v>76</v>
      </c>
      <c r="E35" s="29">
        <v>9603.93</v>
      </c>
      <c r="F35" s="29">
        <v>288.12</v>
      </c>
      <c r="G35" s="26">
        <v>1</v>
      </c>
      <c r="H35" s="29" t="s">
        <v>70</v>
      </c>
      <c r="I35" s="29"/>
      <c r="J35" s="32" t="s">
        <v>820</v>
      </c>
      <c r="K35" s="29"/>
      <c r="L35" s="29" t="s">
        <v>2139</v>
      </c>
      <c r="M35" s="29" t="s">
        <v>2140</v>
      </c>
      <c r="N35" s="29" t="s">
        <v>2089</v>
      </c>
    </row>
    <row r="36" s="19" customFormat="1" spans="1:14">
      <c r="A36" s="26" t="s">
        <v>2084</v>
      </c>
      <c r="B36" s="30" t="s">
        <v>2148</v>
      </c>
      <c r="C36" s="29" t="s">
        <v>53</v>
      </c>
      <c r="D36" s="29" t="s">
        <v>53</v>
      </c>
      <c r="E36" s="29">
        <v>291.14</v>
      </c>
      <c r="F36" s="29">
        <v>44.05</v>
      </c>
      <c r="G36" s="26">
        <v>1</v>
      </c>
      <c r="H36" s="29" t="s">
        <v>34</v>
      </c>
      <c r="I36" s="29"/>
      <c r="J36" s="32" t="s">
        <v>2149</v>
      </c>
      <c r="K36" s="29"/>
      <c r="L36" s="29" t="s">
        <v>2139</v>
      </c>
      <c r="M36" s="29" t="s">
        <v>2140</v>
      </c>
      <c r="N36" s="29" t="s">
        <v>2089</v>
      </c>
    </row>
    <row r="37" s="19" customFormat="1" spans="1:14">
      <c r="A37" s="26" t="s">
        <v>2084</v>
      </c>
      <c r="B37" s="30" t="s">
        <v>2150</v>
      </c>
      <c r="C37" s="29" t="s">
        <v>355</v>
      </c>
      <c r="D37" s="29" t="s">
        <v>88</v>
      </c>
      <c r="E37" s="29">
        <v>321.56</v>
      </c>
      <c r="F37" s="29">
        <v>31.32</v>
      </c>
      <c r="G37" s="26">
        <v>1</v>
      </c>
      <c r="H37" s="29" t="s">
        <v>34</v>
      </c>
      <c r="I37" s="29"/>
      <c r="J37" s="32" t="s">
        <v>2151</v>
      </c>
      <c r="K37" s="29"/>
      <c r="L37" s="29" t="s">
        <v>2139</v>
      </c>
      <c r="M37" s="29" t="s">
        <v>2140</v>
      </c>
      <c r="N37" s="29" t="s">
        <v>2089</v>
      </c>
    </row>
    <row r="38" s="19" customFormat="1" spans="1:14">
      <c r="A38" s="26" t="s">
        <v>2084</v>
      </c>
      <c r="B38" s="30" t="s">
        <v>2152</v>
      </c>
      <c r="C38" s="29" t="s">
        <v>321</v>
      </c>
      <c r="D38" s="29" t="s">
        <v>89</v>
      </c>
      <c r="E38" s="29">
        <v>440.28</v>
      </c>
      <c r="F38" s="29">
        <v>36.91</v>
      </c>
      <c r="G38" s="26">
        <v>1</v>
      </c>
      <c r="H38" s="29" t="s">
        <v>34</v>
      </c>
      <c r="I38" s="29"/>
      <c r="J38" s="32" t="s">
        <v>89</v>
      </c>
      <c r="K38" s="29"/>
      <c r="L38" s="29" t="s">
        <v>2139</v>
      </c>
      <c r="M38" s="29" t="s">
        <v>2140</v>
      </c>
      <c r="N38" s="29" t="s">
        <v>2089</v>
      </c>
    </row>
    <row r="39" s="19" customFormat="1" spans="1:14">
      <c r="A39" s="26" t="s">
        <v>2084</v>
      </c>
      <c r="B39" s="30" t="s">
        <v>2153</v>
      </c>
      <c r="C39" s="29" t="s">
        <v>970</v>
      </c>
      <c r="D39" s="29" t="s">
        <v>113</v>
      </c>
      <c r="E39" s="29">
        <v>379.13</v>
      </c>
      <c r="F39" s="29">
        <v>170.75</v>
      </c>
      <c r="G39" s="26">
        <v>1</v>
      </c>
      <c r="H39" s="29" t="s">
        <v>34</v>
      </c>
      <c r="I39" s="29"/>
      <c r="J39" s="32" t="s">
        <v>2097</v>
      </c>
      <c r="K39" s="29"/>
      <c r="L39" s="29" t="s">
        <v>2139</v>
      </c>
      <c r="M39" s="29" t="s">
        <v>2140</v>
      </c>
      <c r="N39" s="29" t="s">
        <v>2089</v>
      </c>
    </row>
    <row r="40" s="19" customFormat="1" spans="1:14">
      <c r="A40" s="26" t="s">
        <v>2084</v>
      </c>
      <c r="B40" s="30" t="s">
        <v>2154</v>
      </c>
      <c r="C40" s="29" t="s">
        <v>321</v>
      </c>
      <c r="D40" s="29" t="s">
        <v>102</v>
      </c>
      <c r="E40" s="29">
        <v>2.58</v>
      </c>
      <c r="F40" s="29">
        <v>0.71</v>
      </c>
      <c r="G40" s="26">
        <v>1</v>
      </c>
      <c r="H40" s="29" t="s">
        <v>34</v>
      </c>
      <c r="I40" s="29"/>
      <c r="J40" s="32" t="s">
        <v>977</v>
      </c>
      <c r="K40" s="29"/>
      <c r="L40" s="29" t="s">
        <v>2139</v>
      </c>
      <c r="M40" s="29" t="s">
        <v>2140</v>
      </c>
      <c r="N40" s="29" t="s">
        <v>2089</v>
      </c>
    </row>
    <row r="41" s="19" customFormat="1" spans="1:14">
      <c r="A41" s="26" t="s">
        <v>2084</v>
      </c>
      <c r="B41" s="30" t="s">
        <v>2155</v>
      </c>
      <c r="C41" s="28" t="s">
        <v>304</v>
      </c>
      <c r="D41" s="28" t="s">
        <v>45</v>
      </c>
      <c r="E41" s="29">
        <v>10831.56</v>
      </c>
      <c r="F41" s="29">
        <v>631.85</v>
      </c>
      <c r="G41" s="26">
        <v>1</v>
      </c>
      <c r="H41" s="29" t="s">
        <v>43</v>
      </c>
      <c r="I41" s="29"/>
      <c r="J41" s="32" t="s">
        <v>2156</v>
      </c>
      <c r="K41" s="29"/>
      <c r="L41" s="29" t="s">
        <v>2157</v>
      </c>
      <c r="M41" s="29" t="s">
        <v>2158</v>
      </c>
      <c r="N41" s="29" t="s">
        <v>2089</v>
      </c>
    </row>
    <row r="42" s="19" customFormat="1" spans="1:14">
      <c r="A42" s="26" t="s">
        <v>2084</v>
      </c>
      <c r="B42" s="30" t="s">
        <v>2159</v>
      </c>
      <c r="C42" s="28" t="s">
        <v>304</v>
      </c>
      <c r="D42" s="28" t="s">
        <v>45</v>
      </c>
      <c r="E42" s="29">
        <v>553.11</v>
      </c>
      <c r="F42" s="29">
        <v>74.76</v>
      </c>
      <c r="G42" s="26">
        <v>1</v>
      </c>
      <c r="H42" s="29" t="s">
        <v>43</v>
      </c>
      <c r="I42" s="29"/>
      <c r="J42" s="32" t="s">
        <v>2160</v>
      </c>
      <c r="K42" s="29"/>
      <c r="L42" s="29" t="s">
        <v>2161</v>
      </c>
      <c r="M42" s="29" t="s">
        <v>2162</v>
      </c>
      <c r="N42" s="29" t="s">
        <v>2089</v>
      </c>
    </row>
    <row r="43" s="19" customFormat="1" spans="1:14">
      <c r="A43" s="26" t="s">
        <v>2084</v>
      </c>
      <c r="B43" s="30" t="s">
        <v>2163</v>
      </c>
      <c r="C43" s="29" t="s">
        <v>103</v>
      </c>
      <c r="D43" s="29" t="s">
        <v>103</v>
      </c>
      <c r="E43" s="29">
        <v>2273.43</v>
      </c>
      <c r="F43" s="29">
        <v>68.2</v>
      </c>
      <c r="G43" s="26">
        <v>1</v>
      </c>
      <c r="H43" s="29" t="s">
        <v>34</v>
      </c>
      <c r="I43" s="29"/>
      <c r="J43" s="32" t="s">
        <v>103</v>
      </c>
      <c r="K43" s="29"/>
      <c r="L43" s="29" t="s">
        <v>2161</v>
      </c>
      <c r="M43" s="29" t="s">
        <v>2162</v>
      </c>
      <c r="N43" s="29" t="s">
        <v>2089</v>
      </c>
    </row>
    <row r="44" s="19" customFormat="1" spans="1:14">
      <c r="A44" s="26" t="s">
        <v>2084</v>
      </c>
      <c r="B44" s="30" t="s">
        <v>2164</v>
      </c>
      <c r="C44" s="29" t="s">
        <v>103</v>
      </c>
      <c r="D44" s="29" t="s">
        <v>103</v>
      </c>
      <c r="E44" s="29">
        <v>4881.71</v>
      </c>
      <c r="F44" s="29">
        <v>146.45</v>
      </c>
      <c r="G44" s="26">
        <v>1</v>
      </c>
      <c r="H44" s="29" t="s">
        <v>34</v>
      </c>
      <c r="I44" s="29"/>
      <c r="J44" s="32" t="s">
        <v>103</v>
      </c>
      <c r="K44" s="29"/>
      <c r="L44" s="29" t="s">
        <v>2157</v>
      </c>
      <c r="M44" s="29" t="s">
        <v>2158</v>
      </c>
      <c r="N44" s="29" t="s">
        <v>2089</v>
      </c>
    </row>
    <row r="45" s="19" customFormat="1" spans="1:14">
      <c r="A45" s="26" t="s">
        <v>2084</v>
      </c>
      <c r="B45" s="30" t="s">
        <v>2165</v>
      </c>
      <c r="C45" s="29" t="s">
        <v>198</v>
      </c>
      <c r="D45" s="29" t="s">
        <v>58</v>
      </c>
      <c r="E45" s="29">
        <v>6645.35</v>
      </c>
      <c r="F45" s="29">
        <v>199.36</v>
      </c>
      <c r="G45" s="26">
        <v>1</v>
      </c>
      <c r="H45" s="29" t="s">
        <v>64</v>
      </c>
      <c r="I45" s="29"/>
      <c r="J45" s="32" t="s">
        <v>1622</v>
      </c>
      <c r="K45" s="29"/>
      <c r="L45" s="29" t="s">
        <v>2157</v>
      </c>
      <c r="M45" s="29" t="s">
        <v>2158</v>
      </c>
      <c r="N45" s="29" t="s">
        <v>2089</v>
      </c>
    </row>
    <row r="46" s="19" customFormat="1" spans="1:14">
      <c r="A46" s="26" t="s">
        <v>2084</v>
      </c>
      <c r="B46" s="30" t="s">
        <v>2166</v>
      </c>
      <c r="C46" s="29" t="s">
        <v>198</v>
      </c>
      <c r="D46" s="29" t="s">
        <v>58</v>
      </c>
      <c r="E46" s="29">
        <v>1012.75</v>
      </c>
      <c r="F46" s="29">
        <v>30.38</v>
      </c>
      <c r="G46" s="26">
        <v>1</v>
      </c>
      <c r="H46" s="29" t="s">
        <v>64</v>
      </c>
      <c r="I46" s="29"/>
      <c r="J46" s="32" t="s">
        <v>1622</v>
      </c>
      <c r="K46" s="29"/>
      <c r="L46" s="29" t="s">
        <v>2161</v>
      </c>
      <c r="M46" s="29" t="s">
        <v>2162</v>
      </c>
      <c r="N46" s="29" t="s">
        <v>2089</v>
      </c>
    </row>
    <row r="47" s="19" customFormat="1" spans="1:14">
      <c r="A47" s="26" t="s">
        <v>2084</v>
      </c>
      <c r="B47" s="30" t="s">
        <v>2167</v>
      </c>
      <c r="C47" s="29" t="s">
        <v>176</v>
      </c>
      <c r="D47" s="29" t="s">
        <v>138</v>
      </c>
      <c r="E47" s="29">
        <v>6173.25</v>
      </c>
      <c r="F47" s="29">
        <v>185.2</v>
      </c>
      <c r="G47" s="26">
        <v>1</v>
      </c>
      <c r="H47" s="29" t="s">
        <v>70</v>
      </c>
      <c r="I47" s="29"/>
      <c r="J47" s="32" t="s">
        <v>702</v>
      </c>
      <c r="K47" s="29"/>
      <c r="L47" s="29" t="s">
        <v>2161</v>
      </c>
      <c r="M47" s="29" t="s">
        <v>2162</v>
      </c>
      <c r="N47" s="29" t="s">
        <v>2089</v>
      </c>
    </row>
    <row r="48" s="19" customFormat="1" spans="1:14">
      <c r="A48" s="26" t="s">
        <v>2084</v>
      </c>
      <c r="B48" s="30" t="s">
        <v>2168</v>
      </c>
      <c r="C48" s="29" t="s">
        <v>177</v>
      </c>
      <c r="D48" s="29" t="s">
        <v>138</v>
      </c>
      <c r="E48" s="29">
        <v>8939.14</v>
      </c>
      <c r="F48" s="29">
        <v>268.17</v>
      </c>
      <c r="G48" s="26">
        <v>1</v>
      </c>
      <c r="H48" s="29" t="s">
        <v>70</v>
      </c>
      <c r="I48" s="29"/>
      <c r="J48" s="32" t="s">
        <v>702</v>
      </c>
      <c r="K48" s="29"/>
      <c r="L48" s="29" t="s">
        <v>2157</v>
      </c>
      <c r="M48" s="29" t="s">
        <v>2158</v>
      </c>
      <c r="N48" s="29" t="s">
        <v>2089</v>
      </c>
    </row>
    <row r="49" s="19" customFormat="1" spans="1:14">
      <c r="A49" s="26" t="s">
        <v>2084</v>
      </c>
      <c r="B49" s="30" t="s">
        <v>2169</v>
      </c>
      <c r="C49" s="29" t="s">
        <v>110</v>
      </c>
      <c r="D49" s="29" t="s">
        <v>110</v>
      </c>
      <c r="E49" s="29">
        <v>346.12</v>
      </c>
      <c r="F49" s="29">
        <v>10.38</v>
      </c>
      <c r="G49" s="26">
        <v>1</v>
      </c>
      <c r="H49" s="29" t="s">
        <v>34</v>
      </c>
      <c r="I49" s="29"/>
      <c r="J49" s="32" t="s">
        <v>110</v>
      </c>
      <c r="K49" s="29"/>
      <c r="L49" s="29" t="s">
        <v>2161</v>
      </c>
      <c r="M49" s="29" t="s">
        <v>2162</v>
      </c>
      <c r="N49" s="29" t="s">
        <v>2089</v>
      </c>
    </row>
    <row r="50" s="19" customFormat="1" spans="1:14">
      <c r="A50" s="26" t="s">
        <v>2084</v>
      </c>
      <c r="B50" s="30" t="s">
        <v>2170</v>
      </c>
      <c r="C50" s="29" t="s">
        <v>110</v>
      </c>
      <c r="D50" s="29" t="s">
        <v>110</v>
      </c>
      <c r="E50" s="29">
        <v>2672.71</v>
      </c>
      <c r="F50" s="29">
        <v>80.18</v>
      </c>
      <c r="G50" s="26">
        <v>1</v>
      </c>
      <c r="H50" s="29" t="s">
        <v>34</v>
      </c>
      <c r="I50" s="29"/>
      <c r="J50" s="32" t="s">
        <v>110</v>
      </c>
      <c r="K50" s="29"/>
      <c r="L50" s="29" t="s">
        <v>2157</v>
      </c>
      <c r="M50" s="29" t="s">
        <v>2158</v>
      </c>
      <c r="N50" s="29" t="s">
        <v>2089</v>
      </c>
    </row>
    <row r="51" s="19" customFormat="1" spans="1:14">
      <c r="A51" s="26" t="s">
        <v>2084</v>
      </c>
      <c r="B51" s="30" t="s">
        <v>2171</v>
      </c>
      <c r="C51" s="29" t="s">
        <v>182</v>
      </c>
      <c r="D51" s="29" t="s">
        <v>49</v>
      </c>
      <c r="E51" s="29">
        <v>2811.79</v>
      </c>
      <c r="F51" s="29">
        <v>84.35</v>
      </c>
      <c r="G51" s="26">
        <v>1</v>
      </c>
      <c r="H51" s="29" t="s">
        <v>34</v>
      </c>
      <c r="I51" s="29"/>
      <c r="J51" s="32" t="s">
        <v>84</v>
      </c>
      <c r="K51" s="29"/>
      <c r="L51" s="29" t="s">
        <v>2157</v>
      </c>
      <c r="M51" s="29" t="s">
        <v>2158</v>
      </c>
      <c r="N51" s="29" t="s">
        <v>2089</v>
      </c>
    </row>
    <row r="52" s="19" customFormat="1" spans="1:14">
      <c r="A52" s="26" t="s">
        <v>2084</v>
      </c>
      <c r="B52" s="30" t="s">
        <v>2172</v>
      </c>
      <c r="C52" s="29" t="s">
        <v>313</v>
      </c>
      <c r="D52" s="29" t="s">
        <v>48</v>
      </c>
      <c r="E52" s="29">
        <v>3887.52</v>
      </c>
      <c r="F52" s="29">
        <v>3686.4</v>
      </c>
      <c r="G52" s="26">
        <v>1</v>
      </c>
      <c r="H52" s="29" t="s">
        <v>34</v>
      </c>
      <c r="I52" s="29"/>
      <c r="J52" s="32" t="s">
        <v>2173</v>
      </c>
      <c r="K52" s="29"/>
      <c r="L52" s="29" t="s">
        <v>2161</v>
      </c>
      <c r="M52" s="29" t="s">
        <v>2162</v>
      </c>
      <c r="N52" s="29" t="s">
        <v>2089</v>
      </c>
    </row>
    <row r="53" s="19" customFormat="1" spans="1:14">
      <c r="A53" s="26" t="s">
        <v>2084</v>
      </c>
      <c r="B53" s="30" t="s">
        <v>2174</v>
      </c>
      <c r="C53" s="29" t="s">
        <v>355</v>
      </c>
      <c r="D53" s="29" t="s">
        <v>88</v>
      </c>
      <c r="E53" s="29">
        <v>361.48</v>
      </c>
      <c r="F53" s="29">
        <v>171.4</v>
      </c>
      <c r="G53" s="26">
        <v>1</v>
      </c>
      <c r="H53" s="29" t="s">
        <v>34</v>
      </c>
      <c r="I53" s="29"/>
      <c r="J53" s="32" t="s">
        <v>2151</v>
      </c>
      <c r="K53" s="29"/>
      <c r="L53" s="29" t="s">
        <v>2157</v>
      </c>
      <c r="M53" s="29" t="s">
        <v>2158</v>
      </c>
      <c r="N53" s="29" t="s">
        <v>2089</v>
      </c>
    </row>
    <row r="54" s="19" customFormat="1" spans="1:14">
      <c r="A54" s="26" t="s">
        <v>2084</v>
      </c>
      <c r="B54" s="30" t="s">
        <v>2175</v>
      </c>
      <c r="C54" s="29" t="s">
        <v>1370</v>
      </c>
      <c r="D54" s="29" t="s">
        <v>52</v>
      </c>
      <c r="E54" s="29">
        <v>8815.3</v>
      </c>
      <c r="F54" s="29">
        <v>264.46</v>
      </c>
      <c r="G54" s="26">
        <v>1</v>
      </c>
      <c r="H54" s="29" t="s">
        <v>64</v>
      </c>
      <c r="I54" s="29"/>
      <c r="J54" s="32" t="s">
        <v>1607</v>
      </c>
      <c r="K54" s="29"/>
      <c r="L54" s="29" t="s">
        <v>2176</v>
      </c>
      <c r="M54" s="29" t="s">
        <v>2177</v>
      </c>
      <c r="N54" s="29" t="s">
        <v>2089</v>
      </c>
    </row>
    <row r="55" s="19" customFormat="1" spans="1:14">
      <c r="A55" s="26" t="s">
        <v>2178</v>
      </c>
      <c r="B55" s="30" t="s">
        <v>2179</v>
      </c>
      <c r="C55" s="29" t="s">
        <v>112</v>
      </c>
      <c r="D55" s="29" t="s">
        <v>52</v>
      </c>
      <c r="E55" s="29">
        <v>9228.9</v>
      </c>
      <c r="F55" s="29">
        <v>276.87</v>
      </c>
      <c r="G55" s="26">
        <v>1</v>
      </c>
      <c r="H55" s="29" t="s">
        <v>64</v>
      </c>
      <c r="I55" s="29"/>
      <c r="J55" s="32" t="s">
        <v>1607</v>
      </c>
      <c r="K55" s="29"/>
      <c r="L55" s="29" t="s">
        <v>2180</v>
      </c>
      <c r="M55" s="29" t="s">
        <v>2181</v>
      </c>
      <c r="N55" s="29" t="s">
        <v>2182</v>
      </c>
    </row>
    <row r="56" s="19" customFormat="1" spans="1:14">
      <c r="A56" s="26" t="s">
        <v>2178</v>
      </c>
      <c r="B56" s="30" t="s">
        <v>2183</v>
      </c>
      <c r="C56" s="29" t="s">
        <v>198</v>
      </c>
      <c r="D56" s="29" t="s">
        <v>52</v>
      </c>
      <c r="E56" s="29">
        <v>5153.17</v>
      </c>
      <c r="F56" s="29">
        <v>154.6</v>
      </c>
      <c r="G56" s="26">
        <v>1</v>
      </c>
      <c r="H56" s="29" t="s">
        <v>64</v>
      </c>
      <c r="I56" s="29"/>
      <c r="J56" s="32" t="s">
        <v>1607</v>
      </c>
      <c r="K56" s="29"/>
      <c r="L56" s="29" t="s">
        <v>2184</v>
      </c>
      <c r="M56" s="29" t="s">
        <v>2185</v>
      </c>
      <c r="N56" s="29" t="s">
        <v>2182</v>
      </c>
    </row>
    <row r="57" s="19" customFormat="1" spans="1:14">
      <c r="A57" s="26" t="s">
        <v>2178</v>
      </c>
      <c r="B57" s="30" t="s">
        <v>2186</v>
      </c>
      <c r="C57" s="29" t="s">
        <v>2187</v>
      </c>
      <c r="D57" s="29" t="s">
        <v>52</v>
      </c>
      <c r="E57" s="29">
        <v>7780.37</v>
      </c>
      <c r="F57" s="29">
        <v>233.41</v>
      </c>
      <c r="G57" s="26">
        <v>1</v>
      </c>
      <c r="H57" s="29" t="s">
        <v>64</v>
      </c>
      <c r="I57" s="29"/>
      <c r="J57" s="32" t="s">
        <v>1607</v>
      </c>
      <c r="K57" s="29"/>
      <c r="L57" s="29" t="s">
        <v>2188</v>
      </c>
      <c r="M57" s="29" t="s">
        <v>2189</v>
      </c>
      <c r="N57" s="29" t="s">
        <v>2182</v>
      </c>
    </row>
    <row r="58" s="19" customFormat="1" spans="1:14">
      <c r="A58" s="26" t="s">
        <v>2084</v>
      </c>
      <c r="B58" s="30" t="s">
        <v>2190</v>
      </c>
      <c r="C58" s="29" t="s">
        <v>198</v>
      </c>
      <c r="D58" s="29" t="s">
        <v>52</v>
      </c>
      <c r="E58" s="29">
        <v>1627.6</v>
      </c>
      <c r="F58" s="29">
        <v>48.83</v>
      </c>
      <c r="G58" s="26">
        <v>1</v>
      </c>
      <c r="H58" s="29" t="s">
        <v>64</v>
      </c>
      <c r="I58" s="29"/>
      <c r="J58" s="32" t="s">
        <v>1607</v>
      </c>
      <c r="K58" s="29"/>
      <c r="L58" s="29" t="s">
        <v>2191</v>
      </c>
      <c r="M58" s="29" t="s">
        <v>2192</v>
      </c>
      <c r="N58" s="29" t="s">
        <v>2089</v>
      </c>
    </row>
    <row r="59" s="19" customFormat="1" spans="1:14">
      <c r="A59" s="26" t="s">
        <v>2178</v>
      </c>
      <c r="B59" s="30" t="s">
        <v>2193</v>
      </c>
      <c r="C59" s="29" t="s">
        <v>198</v>
      </c>
      <c r="D59" s="29" t="s">
        <v>52</v>
      </c>
      <c r="E59" s="29">
        <v>7958.9</v>
      </c>
      <c r="F59" s="29">
        <v>238.77</v>
      </c>
      <c r="G59" s="26">
        <v>1</v>
      </c>
      <c r="H59" s="29" t="s">
        <v>64</v>
      </c>
      <c r="I59" s="29"/>
      <c r="J59" s="32" t="s">
        <v>1607</v>
      </c>
      <c r="K59" s="29"/>
      <c r="L59" s="29" t="s">
        <v>2194</v>
      </c>
      <c r="M59" s="29" t="s">
        <v>2195</v>
      </c>
      <c r="N59" s="29" t="s">
        <v>2182</v>
      </c>
    </row>
    <row r="60" s="19" customFormat="1" spans="1:14">
      <c r="A60" s="26" t="s">
        <v>2178</v>
      </c>
      <c r="B60" s="30" t="s">
        <v>2196</v>
      </c>
      <c r="C60" s="29" t="s">
        <v>198</v>
      </c>
      <c r="D60" s="29" t="s">
        <v>52</v>
      </c>
      <c r="E60" s="29">
        <v>1325.48</v>
      </c>
      <c r="F60" s="29">
        <v>39.76</v>
      </c>
      <c r="G60" s="26">
        <v>1</v>
      </c>
      <c r="H60" s="29" t="s">
        <v>64</v>
      </c>
      <c r="I60" s="29"/>
      <c r="J60" s="32" t="s">
        <v>1607</v>
      </c>
      <c r="K60" s="29"/>
      <c r="L60" s="29" t="s">
        <v>2197</v>
      </c>
      <c r="M60" s="29" t="s">
        <v>2198</v>
      </c>
      <c r="N60" s="29" t="s">
        <v>2182</v>
      </c>
    </row>
    <row r="61" s="19" customFormat="1" spans="1:14">
      <c r="A61" s="26" t="s">
        <v>2084</v>
      </c>
      <c r="B61" s="30" t="s">
        <v>2199</v>
      </c>
      <c r="C61" s="29" t="s">
        <v>198</v>
      </c>
      <c r="D61" s="29" t="s">
        <v>58</v>
      </c>
      <c r="E61" s="29">
        <v>8561.76</v>
      </c>
      <c r="F61" s="29">
        <v>256.85</v>
      </c>
      <c r="G61" s="26">
        <v>1</v>
      </c>
      <c r="H61" s="29" t="s">
        <v>64</v>
      </c>
      <c r="I61" s="29"/>
      <c r="J61" s="32" t="s">
        <v>1622</v>
      </c>
      <c r="K61" s="29"/>
      <c r="L61" s="29" t="s">
        <v>2200</v>
      </c>
      <c r="M61" s="29" t="s">
        <v>2201</v>
      </c>
      <c r="N61" s="29" t="s">
        <v>2089</v>
      </c>
    </row>
    <row r="62" s="19" customFormat="1" spans="1:14">
      <c r="A62" s="26" t="s">
        <v>2178</v>
      </c>
      <c r="B62" s="30" t="s">
        <v>2202</v>
      </c>
      <c r="C62" s="29" t="s">
        <v>198</v>
      </c>
      <c r="D62" s="29" t="s">
        <v>58</v>
      </c>
      <c r="E62" s="29">
        <v>898.2</v>
      </c>
      <c r="F62" s="29">
        <v>26.95</v>
      </c>
      <c r="G62" s="26">
        <v>1</v>
      </c>
      <c r="H62" s="29" t="s">
        <v>64</v>
      </c>
      <c r="I62" s="29"/>
      <c r="J62" s="32" t="s">
        <v>1622</v>
      </c>
      <c r="K62" s="29"/>
      <c r="L62" s="29" t="s">
        <v>2203</v>
      </c>
      <c r="M62" s="29" t="s">
        <v>2204</v>
      </c>
      <c r="N62" s="29" t="s">
        <v>2182</v>
      </c>
    </row>
    <row r="63" s="19" customFormat="1" spans="1:14">
      <c r="A63" s="26" t="s">
        <v>2084</v>
      </c>
      <c r="B63" s="30" t="s">
        <v>2205</v>
      </c>
      <c r="C63" s="29" t="s">
        <v>198</v>
      </c>
      <c r="D63" s="29" t="s">
        <v>58</v>
      </c>
      <c r="E63" s="29">
        <v>7681.33</v>
      </c>
      <c r="F63" s="29">
        <v>230.44</v>
      </c>
      <c r="G63" s="26">
        <v>1</v>
      </c>
      <c r="H63" s="29" t="s">
        <v>64</v>
      </c>
      <c r="I63" s="29"/>
      <c r="J63" s="32" t="s">
        <v>1622</v>
      </c>
      <c r="K63" s="29"/>
      <c r="L63" s="29" t="s">
        <v>2206</v>
      </c>
      <c r="M63" s="29" t="s">
        <v>2207</v>
      </c>
      <c r="N63" s="29" t="s">
        <v>2089</v>
      </c>
    </row>
    <row r="64" s="19" customFormat="1" spans="1:14">
      <c r="A64" s="26" t="s">
        <v>2178</v>
      </c>
      <c r="B64" s="30" t="s">
        <v>2208</v>
      </c>
      <c r="C64" s="29" t="s">
        <v>198</v>
      </c>
      <c r="D64" s="29" t="s">
        <v>58</v>
      </c>
      <c r="E64" s="29">
        <v>7155.6</v>
      </c>
      <c r="F64" s="29">
        <v>214.67</v>
      </c>
      <c r="G64" s="26">
        <v>1</v>
      </c>
      <c r="H64" s="29" t="s">
        <v>64</v>
      </c>
      <c r="I64" s="29"/>
      <c r="J64" s="32" t="s">
        <v>1622</v>
      </c>
      <c r="K64" s="29"/>
      <c r="L64" s="29" t="s">
        <v>2209</v>
      </c>
      <c r="M64" s="29" t="s">
        <v>2210</v>
      </c>
      <c r="N64" s="29" t="s">
        <v>2182</v>
      </c>
    </row>
    <row r="65" s="19" customFormat="1" spans="1:14">
      <c r="A65" s="26" t="s">
        <v>2084</v>
      </c>
      <c r="B65" s="30" t="s">
        <v>2211</v>
      </c>
      <c r="C65" s="29" t="s">
        <v>2212</v>
      </c>
      <c r="D65" s="29" t="s">
        <v>58</v>
      </c>
      <c r="E65" s="29">
        <v>10.47</v>
      </c>
      <c r="F65" s="29">
        <v>0.31</v>
      </c>
      <c r="G65" s="26">
        <v>1</v>
      </c>
      <c r="H65" s="29" t="s">
        <v>64</v>
      </c>
      <c r="I65" s="29"/>
      <c r="J65" s="32" t="s">
        <v>1622</v>
      </c>
      <c r="K65" s="29"/>
      <c r="L65" s="29" t="s">
        <v>2213</v>
      </c>
      <c r="M65" s="29" t="s">
        <v>2214</v>
      </c>
      <c r="N65" s="29" t="s">
        <v>2089</v>
      </c>
    </row>
    <row r="66" s="19" customFormat="1" spans="1:14">
      <c r="A66" s="26" t="s">
        <v>2215</v>
      </c>
      <c r="B66" s="30" t="s">
        <v>2216</v>
      </c>
      <c r="C66" s="29" t="s">
        <v>2217</v>
      </c>
      <c r="D66" s="29" t="s">
        <v>58</v>
      </c>
      <c r="E66" s="29">
        <v>8545.21</v>
      </c>
      <c r="F66" s="29">
        <v>256.36</v>
      </c>
      <c r="G66" s="26">
        <v>1</v>
      </c>
      <c r="H66" s="29" t="s">
        <v>64</v>
      </c>
      <c r="I66" s="29"/>
      <c r="J66" s="32" t="s">
        <v>1622</v>
      </c>
      <c r="K66" s="29"/>
      <c r="L66" s="29" t="s">
        <v>2218</v>
      </c>
      <c r="M66" s="29" t="s">
        <v>2219</v>
      </c>
      <c r="N66" s="29" t="s">
        <v>2220</v>
      </c>
    </row>
    <row r="67" s="19" customFormat="1" spans="1:14">
      <c r="A67" s="26" t="s">
        <v>2084</v>
      </c>
      <c r="B67" s="30" t="s">
        <v>2221</v>
      </c>
      <c r="C67" s="29" t="s">
        <v>198</v>
      </c>
      <c r="D67" s="29" t="s">
        <v>58</v>
      </c>
      <c r="E67" s="29">
        <v>9171.92</v>
      </c>
      <c r="F67" s="29">
        <v>275.16</v>
      </c>
      <c r="G67" s="26">
        <v>1</v>
      </c>
      <c r="H67" s="29" t="s">
        <v>64</v>
      </c>
      <c r="I67" s="29"/>
      <c r="J67" s="32" t="s">
        <v>1622</v>
      </c>
      <c r="K67" s="29"/>
      <c r="L67" s="29" t="s">
        <v>2222</v>
      </c>
      <c r="M67" s="29" t="s">
        <v>2223</v>
      </c>
      <c r="N67" s="29" t="s">
        <v>2089</v>
      </c>
    </row>
    <row r="68" s="19" customFormat="1" spans="1:14">
      <c r="A68" s="26" t="s">
        <v>2084</v>
      </c>
      <c r="B68" s="30" t="s">
        <v>2224</v>
      </c>
      <c r="C68" s="29" t="s">
        <v>52</v>
      </c>
      <c r="D68" s="29" t="s">
        <v>58</v>
      </c>
      <c r="E68" s="29">
        <v>8017.9</v>
      </c>
      <c r="F68" s="29">
        <v>240.54</v>
      </c>
      <c r="G68" s="26">
        <v>1</v>
      </c>
      <c r="H68" s="29" t="s">
        <v>64</v>
      </c>
      <c r="I68" s="29"/>
      <c r="J68" s="32" t="s">
        <v>1622</v>
      </c>
      <c r="K68" s="29"/>
      <c r="L68" s="29" t="s">
        <v>2225</v>
      </c>
      <c r="M68" s="29" t="s">
        <v>2226</v>
      </c>
      <c r="N68" s="29" t="s">
        <v>2089</v>
      </c>
    </row>
    <row r="69" s="19" customFormat="1" spans="1:14">
      <c r="A69" s="26" t="s">
        <v>2084</v>
      </c>
      <c r="B69" s="30" t="s">
        <v>2227</v>
      </c>
      <c r="C69" s="29" t="s">
        <v>198</v>
      </c>
      <c r="D69" s="29" t="s">
        <v>58</v>
      </c>
      <c r="E69" s="29">
        <v>13841.67</v>
      </c>
      <c r="F69" s="29">
        <v>415.25</v>
      </c>
      <c r="G69" s="26">
        <v>1</v>
      </c>
      <c r="H69" s="29" t="s">
        <v>64</v>
      </c>
      <c r="I69" s="29"/>
      <c r="J69" s="32" t="s">
        <v>1622</v>
      </c>
      <c r="K69" s="29"/>
      <c r="L69" s="29" t="s">
        <v>2228</v>
      </c>
      <c r="M69" s="29" t="s">
        <v>2229</v>
      </c>
      <c r="N69" s="29" t="s">
        <v>2089</v>
      </c>
    </row>
    <row r="70" s="19" customFormat="1" spans="1:14">
      <c r="A70" s="26" t="s">
        <v>2084</v>
      </c>
      <c r="B70" s="30" t="s">
        <v>2230</v>
      </c>
      <c r="C70" s="29" t="s">
        <v>198</v>
      </c>
      <c r="D70" s="29" t="s">
        <v>58</v>
      </c>
      <c r="E70" s="29">
        <v>9725.5</v>
      </c>
      <c r="F70" s="29">
        <v>291.77</v>
      </c>
      <c r="G70" s="26">
        <v>1</v>
      </c>
      <c r="H70" s="29" t="s">
        <v>64</v>
      </c>
      <c r="I70" s="29"/>
      <c r="J70" s="32" t="s">
        <v>1622</v>
      </c>
      <c r="K70" s="29"/>
      <c r="L70" s="29" t="s">
        <v>2231</v>
      </c>
      <c r="M70" s="29" t="s">
        <v>2232</v>
      </c>
      <c r="N70" s="29" t="s">
        <v>2089</v>
      </c>
    </row>
    <row r="71" s="19" customFormat="1" spans="1:14">
      <c r="A71" s="26" t="s">
        <v>2178</v>
      </c>
      <c r="B71" s="30" t="s">
        <v>2233</v>
      </c>
      <c r="C71" s="29" t="s">
        <v>198</v>
      </c>
      <c r="D71" s="29" t="s">
        <v>58</v>
      </c>
      <c r="E71" s="29">
        <v>7663.3</v>
      </c>
      <c r="F71" s="29">
        <v>229.9</v>
      </c>
      <c r="G71" s="26">
        <v>1</v>
      </c>
      <c r="H71" s="29" t="s">
        <v>64</v>
      </c>
      <c r="I71" s="29"/>
      <c r="J71" s="32" t="s">
        <v>1622</v>
      </c>
      <c r="K71" s="29"/>
      <c r="L71" s="29" t="s">
        <v>2234</v>
      </c>
      <c r="M71" s="29" t="s">
        <v>2235</v>
      </c>
      <c r="N71" s="29" t="s">
        <v>2182</v>
      </c>
    </row>
    <row r="72" s="19" customFormat="1" spans="1:14">
      <c r="A72" s="26" t="s">
        <v>2084</v>
      </c>
      <c r="B72" s="30" t="s">
        <v>2236</v>
      </c>
      <c r="C72" s="29" t="s">
        <v>198</v>
      </c>
      <c r="D72" s="29" t="s">
        <v>58</v>
      </c>
      <c r="E72" s="29">
        <v>4078.81</v>
      </c>
      <c r="F72" s="29">
        <v>122.36</v>
      </c>
      <c r="G72" s="26">
        <v>1</v>
      </c>
      <c r="H72" s="29" t="s">
        <v>64</v>
      </c>
      <c r="I72" s="29"/>
      <c r="J72" s="32" t="s">
        <v>1622</v>
      </c>
      <c r="K72" s="29"/>
      <c r="L72" s="29" t="s">
        <v>2237</v>
      </c>
      <c r="M72" s="29" t="s">
        <v>2238</v>
      </c>
      <c r="N72" s="29" t="s">
        <v>2089</v>
      </c>
    </row>
    <row r="73" s="19" customFormat="1" spans="1:14">
      <c r="A73" s="26" t="s">
        <v>2084</v>
      </c>
      <c r="B73" s="30" t="s">
        <v>2239</v>
      </c>
      <c r="C73" s="29" t="s">
        <v>198</v>
      </c>
      <c r="D73" s="29" t="s">
        <v>58</v>
      </c>
      <c r="E73" s="29">
        <v>808.17</v>
      </c>
      <c r="F73" s="29">
        <v>24.25</v>
      </c>
      <c r="G73" s="26">
        <v>1</v>
      </c>
      <c r="H73" s="29" t="s">
        <v>64</v>
      </c>
      <c r="I73" s="29"/>
      <c r="J73" s="32" t="s">
        <v>1622</v>
      </c>
      <c r="K73" s="29"/>
      <c r="L73" s="29" t="s">
        <v>2240</v>
      </c>
      <c r="M73" s="29" t="s">
        <v>2241</v>
      </c>
      <c r="N73" s="29" t="s">
        <v>2089</v>
      </c>
    </row>
    <row r="74" s="19" customFormat="1" spans="1:14">
      <c r="A74" s="26" t="s">
        <v>2178</v>
      </c>
      <c r="B74" s="30" t="s">
        <v>2242</v>
      </c>
      <c r="C74" s="29" t="s">
        <v>198</v>
      </c>
      <c r="D74" s="29" t="s">
        <v>58</v>
      </c>
      <c r="E74" s="29">
        <v>568.45</v>
      </c>
      <c r="F74" s="29">
        <v>17.05</v>
      </c>
      <c r="G74" s="26">
        <v>1</v>
      </c>
      <c r="H74" s="29" t="s">
        <v>64</v>
      </c>
      <c r="I74" s="29"/>
      <c r="J74" s="32" t="s">
        <v>1622</v>
      </c>
      <c r="K74" s="29"/>
      <c r="L74" s="29" t="s">
        <v>2243</v>
      </c>
      <c r="M74" s="29" t="s">
        <v>2244</v>
      </c>
      <c r="N74" s="29" t="s">
        <v>2182</v>
      </c>
    </row>
    <row r="75" s="19" customFormat="1" spans="1:14">
      <c r="A75" s="26" t="s">
        <v>2084</v>
      </c>
      <c r="B75" s="30" t="s">
        <v>2245</v>
      </c>
      <c r="C75" s="29" t="s">
        <v>198</v>
      </c>
      <c r="D75" s="29" t="s">
        <v>58</v>
      </c>
      <c r="E75" s="29">
        <v>13505.28</v>
      </c>
      <c r="F75" s="29">
        <v>405.16</v>
      </c>
      <c r="G75" s="26">
        <v>1</v>
      </c>
      <c r="H75" s="29" t="s">
        <v>64</v>
      </c>
      <c r="I75" s="29"/>
      <c r="J75" s="32" t="s">
        <v>1622</v>
      </c>
      <c r="K75" s="29"/>
      <c r="L75" s="29" t="s">
        <v>2246</v>
      </c>
      <c r="M75" s="29" t="s">
        <v>2247</v>
      </c>
      <c r="N75" s="29" t="s">
        <v>2089</v>
      </c>
    </row>
    <row r="76" s="19" customFormat="1" spans="1:14">
      <c r="A76" s="26" t="s">
        <v>2084</v>
      </c>
      <c r="B76" s="30" t="s">
        <v>2248</v>
      </c>
      <c r="C76" s="29" t="s">
        <v>198</v>
      </c>
      <c r="D76" s="29" t="s">
        <v>58</v>
      </c>
      <c r="E76" s="29">
        <v>4628.81</v>
      </c>
      <c r="F76" s="29">
        <v>138.86</v>
      </c>
      <c r="G76" s="26">
        <v>1</v>
      </c>
      <c r="H76" s="29" t="s">
        <v>64</v>
      </c>
      <c r="I76" s="29"/>
      <c r="J76" s="32" t="s">
        <v>1622</v>
      </c>
      <c r="K76" s="29"/>
      <c r="L76" s="29" t="s">
        <v>2249</v>
      </c>
      <c r="M76" s="29" t="s">
        <v>2250</v>
      </c>
      <c r="N76" s="29" t="s">
        <v>2089</v>
      </c>
    </row>
    <row r="77" s="19" customFormat="1" spans="1:14">
      <c r="A77" s="26" t="s">
        <v>2084</v>
      </c>
      <c r="B77" s="30" t="s">
        <v>2251</v>
      </c>
      <c r="C77" s="29" t="s">
        <v>198</v>
      </c>
      <c r="D77" s="29" t="s">
        <v>58</v>
      </c>
      <c r="E77" s="29">
        <v>7155.6</v>
      </c>
      <c r="F77" s="29">
        <v>214.67</v>
      </c>
      <c r="G77" s="26">
        <v>1</v>
      </c>
      <c r="H77" s="29" t="s">
        <v>64</v>
      </c>
      <c r="I77" s="29"/>
      <c r="J77" s="32" t="s">
        <v>1622</v>
      </c>
      <c r="K77" s="29"/>
      <c r="L77" s="29" t="s">
        <v>2252</v>
      </c>
      <c r="M77" s="29" t="s">
        <v>2253</v>
      </c>
      <c r="N77" s="29" t="s">
        <v>2089</v>
      </c>
    </row>
    <row r="78" s="19" customFormat="1" spans="1:14">
      <c r="A78" s="26" t="s">
        <v>2084</v>
      </c>
      <c r="B78" s="30" t="s">
        <v>2254</v>
      </c>
      <c r="C78" s="29" t="s">
        <v>198</v>
      </c>
      <c r="D78" s="29" t="s">
        <v>58</v>
      </c>
      <c r="E78" s="29">
        <v>5014.88</v>
      </c>
      <c r="F78" s="29">
        <v>150.45</v>
      </c>
      <c r="G78" s="26">
        <v>1</v>
      </c>
      <c r="H78" s="29" t="s">
        <v>64</v>
      </c>
      <c r="I78" s="29"/>
      <c r="J78" s="32" t="s">
        <v>1622</v>
      </c>
      <c r="K78" s="29"/>
      <c r="L78" s="29" t="s">
        <v>2255</v>
      </c>
      <c r="M78" s="29" t="s">
        <v>2256</v>
      </c>
      <c r="N78" s="29" t="s">
        <v>2089</v>
      </c>
    </row>
    <row r="79" s="19" customFormat="1" spans="1:14">
      <c r="A79" s="26" t="s">
        <v>2084</v>
      </c>
      <c r="B79" s="30" t="s">
        <v>2257</v>
      </c>
      <c r="C79" s="29" t="s">
        <v>198</v>
      </c>
      <c r="D79" s="29" t="s">
        <v>58</v>
      </c>
      <c r="E79" s="29">
        <v>8477.88</v>
      </c>
      <c r="F79" s="29">
        <v>254.34</v>
      </c>
      <c r="G79" s="26">
        <v>1</v>
      </c>
      <c r="H79" s="29" t="s">
        <v>64</v>
      </c>
      <c r="I79" s="29"/>
      <c r="J79" s="32" t="s">
        <v>1622</v>
      </c>
      <c r="K79" s="29"/>
      <c r="L79" s="29" t="s">
        <v>2258</v>
      </c>
      <c r="M79" s="29" t="s">
        <v>2259</v>
      </c>
      <c r="N79" s="29" t="s">
        <v>2089</v>
      </c>
    </row>
    <row r="80" s="19" customFormat="1" spans="1:14">
      <c r="A80" s="26" t="s">
        <v>2084</v>
      </c>
      <c r="B80" s="30" t="s">
        <v>2260</v>
      </c>
      <c r="C80" s="29" t="s">
        <v>198</v>
      </c>
      <c r="D80" s="29" t="s">
        <v>58</v>
      </c>
      <c r="E80" s="29">
        <v>5768.59</v>
      </c>
      <c r="F80" s="29">
        <v>173.06</v>
      </c>
      <c r="G80" s="26">
        <v>1</v>
      </c>
      <c r="H80" s="29" t="s">
        <v>64</v>
      </c>
      <c r="I80" s="29"/>
      <c r="J80" s="32" t="s">
        <v>1622</v>
      </c>
      <c r="K80" s="29"/>
      <c r="L80" s="29" t="s">
        <v>2258</v>
      </c>
      <c r="M80" s="29" t="s">
        <v>2259</v>
      </c>
      <c r="N80" s="29" t="s">
        <v>2089</v>
      </c>
    </row>
    <row r="81" s="19" customFormat="1" spans="1:14">
      <c r="A81" s="26" t="s">
        <v>2084</v>
      </c>
      <c r="B81" s="30" t="s">
        <v>2261</v>
      </c>
      <c r="C81" s="29" t="s">
        <v>182</v>
      </c>
      <c r="D81" s="29" t="s">
        <v>49</v>
      </c>
      <c r="E81" s="29">
        <v>2823.87</v>
      </c>
      <c r="F81" s="29">
        <v>84.72</v>
      </c>
      <c r="G81" s="26">
        <v>1</v>
      </c>
      <c r="H81" s="29" t="s">
        <v>34</v>
      </c>
      <c r="I81" s="29"/>
      <c r="J81" s="32" t="s">
        <v>84</v>
      </c>
      <c r="K81" s="29"/>
      <c r="L81" s="29" t="s">
        <v>2262</v>
      </c>
      <c r="M81" s="29" t="s">
        <v>2263</v>
      </c>
      <c r="N81" s="29" t="s">
        <v>2089</v>
      </c>
    </row>
    <row r="82" s="19" customFormat="1" spans="1:14">
      <c r="A82" s="26" t="s">
        <v>2178</v>
      </c>
      <c r="B82" s="30" t="s">
        <v>2264</v>
      </c>
      <c r="C82" s="29" t="s">
        <v>182</v>
      </c>
      <c r="D82" s="29" t="s">
        <v>49</v>
      </c>
      <c r="E82" s="29">
        <v>3270.27</v>
      </c>
      <c r="F82" s="29">
        <v>98.11</v>
      </c>
      <c r="G82" s="26">
        <v>1</v>
      </c>
      <c r="H82" s="29" t="s">
        <v>34</v>
      </c>
      <c r="I82" s="29"/>
      <c r="J82" s="32" t="s">
        <v>84</v>
      </c>
      <c r="K82" s="29"/>
      <c r="L82" s="29" t="s">
        <v>2265</v>
      </c>
      <c r="M82" s="29" t="s">
        <v>2266</v>
      </c>
      <c r="N82" s="29" t="s">
        <v>2182</v>
      </c>
    </row>
    <row r="83" s="19" customFormat="1" spans="1:14">
      <c r="A83" s="26" t="s">
        <v>2178</v>
      </c>
      <c r="B83" s="30" t="s">
        <v>2267</v>
      </c>
      <c r="C83" s="29" t="s">
        <v>182</v>
      </c>
      <c r="D83" s="29" t="s">
        <v>49</v>
      </c>
      <c r="E83" s="29">
        <v>3439.32</v>
      </c>
      <c r="F83" s="29">
        <v>242.34</v>
      </c>
      <c r="G83" s="26">
        <v>1</v>
      </c>
      <c r="H83" s="29" t="s">
        <v>34</v>
      </c>
      <c r="I83" s="29"/>
      <c r="J83" s="32" t="s">
        <v>84</v>
      </c>
      <c r="K83" s="29"/>
      <c r="L83" s="29" t="s">
        <v>2268</v>
      </c>
      <c r="M83" s="29" t="s">
        <v>2269</v>
      </c>
      <c r="N83" s="29" t="s">
        <v>2182</v>
      </c>
    </row>
    <row r="84" s="19" customFormat="1" spans="1:14">
      <c r="A84" s="26" t="s">
        <v>2178</v>
      </c>
      <c r="B84" s="30" t="s">
        <v>2270</v>
      </c>
      <c r="C84" s="29" t="s">
        <v>182</v>
      </c>
      <c r="D84" s="29" t="s">
        <v>49</v>
      </c>
      <c r="E84" s="29">
        <v>2661.8</v>
      </c>
      <c r="F84" s="29">
        <v>581.92</v>
      </c>
      <c r="G84" s="26">
        <v>1</v>
      </c>
      <c r="H84" s="29" t="s">
        <v>34</v>
      </c>
      <c r="I84" s="29"/>
      <c r="J84" s="32" t="s">
        <v>84</v>
      </c>
      <c r="K84" s="29"/>
      <c r="L84" s="29" t="s">
        <v>2271</v>
      </c>
      <c r="M84" s="29" t="s">
        <v>2272</v>
      </c>
      <c r="N84" s="29" t="s">
        <v>2182</v>
      </c>
    </row>
    <row r="85" s="19" customFormat="1" spans="1:14">
      <c r="A85" s="26" t="s">
        <v>2178</v>
      </c>
      <c r="B85" s="30" t="s">
        <v>2273</v>
      </c>
      <c r="C85" s="29" t="s">
        <v>182</v>
      </c>
      <c r="D85" s="29" t="s">
        <v>49</v>
      </c>
      <c r="E85" s="29">
        <v>2660.93</v>
      </c>
      <c r="F85" s="29">
        <v>581.66</v>
      </c>
      <c r="G85" s="26">
        <v>1</v>
      </c>
      <c r="H85" s="29" t="s">
        <v>34</v>
      </c>
      <c r="I85" s="29"/>
      <c r="J85" s="32" t="s">
        <v>84</v>
      </c>
      <c r="K85" s="29"/>
      <c r="L85" s="29" t="s">
        <v>2274</v>
      </c>
      <c r="M85" s="29" t="s">
        <v>2275</v>
      </c>
      <c r="N85" s="29" t="s">
        <v>2182</v>
      </c>
    </row>
    <row r="86" s="19" customFormat="1" spans="1:14">
      <c r="A86" s="26" t="s">
        <v>2084</v>
      </c>
      <c r="B86" s="30" t="s">
        <v>2276</v>
      </c>
      <c r="C86" s="29" t="s">
        <v>182</v>
      </c>
      <c r="D86" s="29" t="s">
        <v>49</v>
      </c>
      <c r="E86" s="29">
        <v>2937.63</v>
      </c>
      <c r="F86" s="29">
        <v>88.13</v>
      </c>
      <c r="G86" s="26">
        <v>1</v>
      </c>
      <c r="H86" s="29" t="s">
        <v>34</v>
      </c>
      <c r="I86" s="29"/>
      <c r="J86" s="32" t="s">
        <v>84</v>
      </c>
      <c r="K86" s="29"/>
      <c r="L86" s="29" t="s">
        <v>2277</v>
      </c>
      <c r="M86" s="29" t="s">
        <v>2278</v>
      </c>
      <c r="N86" s="29" t="s">
        <v>2089</v>
      </c>
    </row>
    <row r="87" s="19" customFormat="1" spans="1:14">
      <c r="A87" s="26" t="s">
        <v>2178</v>
      </c>
      <c r="B87" s="30" t="s">
        <v>2279</v>
      </c>
      <c r="C87" s="29" t="s">
        <v>2280</v>
      </c>
      <c r="D87" s="29" t="s">
        <v>49</v>
      </c>
      <c r="E87" s="29">
        <v>4545.15</v>
      </c>
      <c r="F87" s="29">
        <v>136.35</v>
      </c>
      <c r="G87" s="26">
        <v>1</v>
      </c>
      <c r="H87" s="29" t="s">
        <v>34</v>
      </c>
      <c r="I87" s="29"/>
      <c r="J87" s="32" t="s">
        <v>84</v>
      </c>
      <c r="K87" s="29"/>
      <c r="L87" s="29" t="s">
        <v>2281</v>
      </c>
      <c r="M87" s="29" t="s">
        <v>2282</v>
      </c>
      <c r="N87" s="29" t="s">
        <v>2182</v>
      </c>
    </row>
    <row r="88" s="19" customFormat="1" spans="1:14">
      <c r="A88" s="26" t="s">
        <v>2084</v>
      </c>
      <c r="B88" s="30" t="s">
        <v>2283</v>
      </c>
      <c r="C88" s="29" t="s">
        <v>182</v>
      </c>
      <c r="D88" s="29" t="s">
        <v>49</v>
      </c>
      <c r="E88" s="29">
        <v>2937.63</v>
      </c>
      <c r="F88" s="29">
        <v>88.13</v>
      </c>
      <c r="G88" s="26">
        <v>1</v>
      </c>
      <c r="H88" s="29" t="s">
        <v>34</v>
      </c>
      <c r="I88" s="29"/>
      <c r="J88" s="32" t="s">
        <v>84</v>
      </c>
      <c r="K88" s="29"/>
      <c r="L88" s="29" t="s">
        <v>2284</v>
      </c>
      <c r="M88" s="29" t="s">
        <v>2285</v>
      </c>
      <c r="N88" s="29" t="s">
        <v>2089</v>
      </c>
    </row>
    <row r="89" s="19" customFormat="1" spans="1:14">
      <c r="A89" s="26" t="s">
        <v>2084</v>
      </c>
      <c r="B89" s="30" t="s">
        <v>2286</v>
      </c>
      <c r="C89" s="29" t="s">
        <v>182</v>
      </c>
      <c r="D89" s="29" t="s">
        <v>49</v>
      </c>
      <c r="E89" s="29">
        <v>7234.3</v>
      </c>
      <c r="F89" s="29">
        <v>217.03</v>
      </c>
      <c r="G89" s="26">
        <v>1</v>
      </c>
      <c r="H89" s="29" t="s">
        <v>34</v>
      </c>
      <c r="I89" s="29"/>
      <c r="J89" s="32" t="s">
        <v>84</v>
      </c>
      <c r="K89" s="29"/>
      <c r="L89" s="29" t="s">
        <v>2287</v>
      </c>
      <c r="M89" s="29" t="s">
        <v>2288</v>
      </c>
      <c r="N89" s="29" t="s">
        <v>2089</v>
      </c>
    </row>
    <row r="90" s="19" customFormat="1" spans="1:14">
      <c r="A90" s="26" t="s">
        <v>2084</v>
      </c>
      <c r="B90" s="30" t="s">
        <v>2289</v>
      </c>
      <c r="C90" s="29" t="s">
        <v>182</v>
      </c>
      <c r="D90" s="29" t="s">
        <v>49</v>
      </c>
      <c r="E90" s="29">
        <v>2954.24</v>
      </c>
      <c r="F90" s="29">
        <v>88.63</v>
      </c>
      <c r="G90" s="26">
        <v>1</v>
      </c>
      <c r="H90" s="29" t="s">
        <v>34</v>
      </c>
      <c r="I90" s="29"/>
      <c r="J90" s="32" t="s">
        <v>84</v>
      </c>
      <c r="K90" s="29"/>
      <c r="L90" s="29" t="s">
        <v>2290</v>
      </c>
      <c r="M90" s="29" t="s">
        <v>2291</v>
      </c>
      <c r="N90" s="29" t="s">
        <v>2089</v>
      </c>
    </row>
    <row r="91" s="19" customFormat="1" spans="1:14">
      <c r="A91" s="26" t="s">
        <v>2084</v>
      </c>
      <c r="B91" s="30" t="s">
        <v>2292</v>
      </c>
      <c r="C91" s="29" t="s">
        <v>182</v>
      </c>
      <c r="D91" s="29" t="s">
        <v>49</v>
      </c>
      <c r="E91" s="29">
        <v>2937.63</v>
      </c>
      <c r="F91" s="29">
        <v>88.13</v>
      </c>
      <c r="G91" s="26">
        <v>1</v>
      </c>
      <c r="H91" s="29" t="s">
        <v>34</v>
      </c>
      <c r="I91" s="29"/>
      <c r="J91" s="32" t="s">
        <v>84</v>
      </c>
      <c r="K91" s="29"/>
      <c r="L91" s="29" t="s">
        <v>2293</v>
      </c>
      <c r="M91" s="29" t="s">
        <v>2294</v>
      </c>
      <c r="N91" s="29" t="s">
        <v>2089</v>
      </c>
    </row>
    <row r="92" s="19" customFormat="1" spans="1:14">
      <c r="A92" s="26" t="s">
        <v>2084</v>
      </c>
      <c r="B92" s="30" t="s">
        <v>2295</v>
      </c>
      <c r="C92" s="29" t="s">
        <v>198</v>
      </c>
      <c r="D92" s="29" t="s">
        <v>52</v>
      </c>
      <c r="E92" s="29">
        <v>7254.14</v>
      </c>
      <c r="F92" s="29">
        <v>217.62</v>
      </c>
      <c r="G92" s="26">
        <v>1</v>
      </c>
      <c r="H92" s="29" t="s">
        <v>64</v>
      </c>
      <c r="I92" s="29"/>
      <c r="J92" s="32" t="s">
        <v>1607</v>
      </c>
      <c r="K92" s="29"/>
      <c r="L92" s="29" t="s">
        <v>2296</v>
      </c>
      <c r="M92" s="29" t="s">
        <v>2297</v>
      </c>
      <c r="N92" s="29" t="s">
        <v>2089</v>
      </c>
    </row>
    <row r="93" s="19" customFormat="1" spans="1:14">
      <c r="A93" s="26" t="s">
        <v>2084</v>
      </c>
      <c r="B93" s="30" t="s">
        <v>2298</v>
      </c>
      <c r="C93" s="29" t="s">
        <v>2187</v>
      </c>
      <c r="D93" s="29" t="s">
        <v>52</v>
      </c>
      <c r="E93" s="29">
        <v>6625.82</v>
      </c>
      <c r="F93" s="29">
        <v>198.77</v>
      </c>
      <c r="G93" s="26">
        <v>1</v>
      </c>
      <c r="H93" s="29" t="s">
        <v>64</v>
      </c>
      <c r="I93" s="29"/>
      <c r="J93" s="32" t="s">
        <v>1607</v>
      </c>
      <c r="K93" s="29"/>
      <c r="L93" s="29" t="s">
        <v>2299</v>
      </c>
      <c r="M93" s="29" t="s">
        <v>2300</v>
      </c>
      <c r="N93" s="29" t="s">
        <v>2089</v>
      </c>
    </row>
    <row r="94" s="19" customFormat="1" spans="1:14">
      <c r="A94" s="26" t="s">
        <v>2084</v>
      </c>
      <c r="B94" s="30" t="s">
        <v>2301</v>
      </c>
      <c r="C94" s="29" t="s">
        <v>52</v>
      </c>
      <c r="D94" s="29" t="s">
        <v>52</v>
      </c>
      <c r="E94" s="29">
        <v>5271.08</v>
      </c>
      <c r="F94" s="29">
        <v>158.13</v>
      </c>
      <c r="G94" s="26">
        <v>1</v>
      </c>
      <c r="H94" s="29" t="s">
        <v>64</v>
      </c>
      <c r="I94" s="29"/>
      <c r="J94" s="32" t="s">
        <v>1607</v>
      </c>
      <c r="K94" s="29"/>
      <c r="L94" s="29" t="s">
        <v>2302</v>
      </c>
      <c r="M94" s="29" t="s">
        <v>2303</v>
      </c>
      <c r="N94" s="29" t="s">
        <v>2089</v>
      </c>
    </row>
    <row r="95" s="19" customFormat="1" spans="1:14">
      <c r="A95" s="26" t="s">
        <v>2084</v>
      </c>
      <c r="B95" s="30" t="s">
        <v>2304</v>
      </c>
      <c r="C95" s="29" t="s">
        <v>198</v>
      </c>
      <c r="D95" s="29" t="s">
        <v>52</v>
      </c>
      <c r="E95" s="29">
        <v>1395.2</v>
      </c>
      <c r="F95" s="29">
        <v>41.86</v>
      </c>
      <c r="G95" s="26">
        <v>1</v>
      </c>
      <c r="H95" s="29" t="s">
        <v>64</v>
      </c>
      <c r="I95" s="29"/>
      <c r="J95" s="32" t="s">
        <v>1607</v>
      </c>
      <c r="K95" s="29"/>
      <c r="L95" s="29" t="s">
        <v>2305</v>
      </c>
      <c r="M95" s="29" t="s">
        <v>2306</v>
      </c>
      <c r="N95" s="29" t="s">
        <v>2089</v>
      </c>
    </row>
    <row r="96" s="19" customFormat="1" spans="1:14">
      <c r="A96" s="26" t="s">
        <v>2084</v>
      </c>
      <c r="B96" s="30" t="s">
        <v>2307</v>
      </c>
      <c r="C96" s="29" t="s">
        <v>198</v>
      </c>
      <c r="D96" s="29" t="s">
        <v>58</v>
      </c>
      <c r="E96" s="29">
        <v>1318.77</v>
      </c>
      <c r="F96" s="29">
        <v>39.56</v>
      </c>
      <c r="G96" s="26">
        <v>1</v>
      </c>
      <c r="H96" s="29" t="s">
        <v>64</v>
      </c>
      <c r="I96" s="29"/>
      <c r="J96" s="32" t="s">
        <v>1622</v>
      </c>
      <c r="K96" s="29"/>
      <c r="L96" s="29" t="s">
        <v>2308</v>
      </c>
      <c r="M96" s="29" t="s">
        <v>2309</v>
      </c>
      <c r="N96" s="29" t="s">
        <v>2089</v>
      </c>
    </row>
    <row r="97" s="19" customFormat="1" spans="1:14">
      <c r="A97" s="26" t="s">
        <v>2084</v>
      </c>
      <c r="B97" s="30" t="s">
        <v>2310</v>
      </c>
      <c r="C97" s="29" t="s">
        <v>198</v>
      </c>
      <c r="D97" s="29" t="s">
        <v>58</v>
      </c>
      <c r="E97" s="29">
        <v>607.86</v>
      </c>
      <c r="F97" s="29">
        <v>18.24</v>
      </c>
      <c r="G97" s="26">
        <v>1</v>
      </c>
      <c r="H97" s="29" t="s">
        <v>64</v>
      </c>
      <c r="I97" s="29"/>
      <c r="J97" s="32" t="s">
        <v>1622</v>
      </c>
      <c r="K97" s="29"/>
      <c r="L97" s="29" t="s">
        <v>2311</v>
      </c>
      <c r="M97" s="29" t="s">
        <v>2312</v>
      </c>
      <c r="N97" s="29" t="s">
        <v>2089</v>
      </c>
    </row>
    <row r="98" s="19" customFormat="1" spans="1:14">
      <c r="A98" s="26" t="s">
        <v>2084</v>
      </c>
      <c r="B98" s="30" t="s">
        <v>2313</v>
      </c>
      <c r="C98" s="29" t="s">
        <v>198</v>
      </c>
      <c r="D98" s="29" t="s">
        <v>58</v>
      </c>
      <c r="E98" s="29">
        <v>6271.14</v>
      </c>
      <c r="F98" s="29">
        <v>188.13</v>
      </c>
      <c r="G98" s="26">
        <v>1</v>
      </c>
      <c r="H98" s="29" t="s">
        <v>64</v>
      </c>
      <c r="I98" s="29"/>
      <c r="J98" s="32" t="s">
        <v>1622</v>
      </c>
      <c r="K98" s="29"/>
      <c r="L98" s="29" t="s">
        <v>2314</v>
      </c>
      <c r="M98" s="29" t="s">
        <v>2315</v>
      </c>
      <c r="N98" s="29" t="s">
        <v>2089</v>
      </c>
    </row>
    <row r="99" s="19" customFormat="1" spans="1:14">
      <c r="A99" s="26" t="s">
        <v>2084</v>
      </c>
      <c r="B99" s="30" t="s">
        <v>2316</v>
      </c>
      <c r="C99" s="29" t="s">
        <v>198</v>
      </c>
      <c r="D99" s="29" t="s">
        <v>58</v>
      </c>
      <c r="E99" s="29">
        <v>4148.01</v>
      </c>
      <c r="F99" s="29">
        <v>124.44</v>
      </c>
      <c r="G99" s="26">
        <v>1</v>
      </c>
      <c r="H99" s="29" t="s">
        <v>64</v>
      </c>
      <c r="I99" s="29"/>
      <c r="J99" s="32" t="s">
        <v>1622</v>
      </c>
      <c r="K99" s="29"/>
      <c r="L99" s="29" t="s">
        <v>2317</v>
      </c>
      <c r="M99" s="29" t="s">
        <v>2318</v>
      </c>
      <c r="N99" s="29" t="s">
        <v>2089</v>
      </c>
    </row>
    <row r="100" s="19" customFormat="1" spans="1:14">
      <c r="A100" s="26" t="s">
        <v>2084</v>
      </c>
      <c r="B100" s="30" t="s">
        <v>2319</v>
      </c>
      <c r="C100" s="29" t="s">
        <v>198</v>
      </c>
      <c r="D100" s="29" t="s">
        <v>58</v>
      </c>
      <c r="E100" s="29">
        <v>8983.61</v>
      </c>
      <c r="F100" s="29">
        <v>269.51</v>
      </c>
      <c r="G100" s="26">
        <v>1</v>
      </c>
      <c r="H100" s="29" t="s">
        <v>64</v>
      </c>
      <c r="I100" s="29"/>
      <c r="J100" s="32" t="s">
        <v>1622</v>
      </c>
      <c r="K100" s="29"/>
      <c r="L100" s="29" t="s">
        <v>2320</v>
      </c>
      <c r="M100" s="29" t="s">
        <v>2321</v>
      </c>
      <c r="N100" s="29" t="s">
        <v>2089</v>
      </c>
    </row>
    <row r="101" s="19" customFormat="1" spans="1:14">
      <c r="A101" s="26" t="s">
        <v>2084</v>
      </c>
      <c r="B101" s="30" t="s">
        <v>2322</v>
      </c>
      <c r="C101" s="29" t="s">
        <v>198</v>
      </c>
      <c r="D101" s="29" t="s">
        <v>58</v>
      </c>
      <c r="E101" s="29">
        <v>4279.21</v>
      </c>
      <c r="F101" s="29">
        <v>128.38</v>
      </c>
      <c r="G101" s="26">
        <v>1</v>
      </c>
      <c r="H101" s="29" t="s">
        <v>64</v>
      </c>
      <c r="I101" s="29"/>
      <c r="J101" s="32" t="s">
        <v>1622</v>
      </c>
      <c r="K101" s="29"/>
      <c r="L101" s="29" t="s">
        <v>2323</v>
      </c>
      <c r="M101" s="29" t="s">
        <v>2324</v>
      </c>
      <c r="N101" s="29" t="s">
        <v>2089</v>
      </c>
    </row>
    <row r="102" s="19" customFormat="1" spans="1:14">
      <c r="A102" s="26" t="s">
        <v>2084</v>
      </c>
      <c r="B102" s="30" t="s">
        <v>2325</v>
      </c>
      <c r="C102" s="29" t="s">
        <v>198</v>
      </c>
      <c r="D102" s="29" t="s">
        <v>58</v>
      </c>
      <c r="E102" s="29">
        <v>10717.42</v>
      </c>
      <c r="F102" s="29">
        <v>321.52</v>
      </c>
      <c r="G102" s="26">
        <v>1</v>
      </c>
      <c r="H102" s="29" t="s">
        <v>64</v>
      </c>
      <c r="I102" s="29"/>
      <c r="J102" s="32" t="s">
        <v>1622</v>
      </c>
      <c r="K102" s="29"/>
      <c r="L102" s="29" t="s">
        <v>2326</v>
      </c>
      <c r="M102" s="29" t="s">
        <v>2327</v>
      </c>
      <c r="N102" s="29" t="s">
        <v>2089</v>
      </c>
    </row>
    <row r="103" s="19" customFormat="1" spans="1:14">
      <c r="A103" s="26" t="s">
        <v>2084</v>
      </c>
      <c r="B103" s="30" t="s">
        <v>2328</v>
      </c>
      <c r="C103" s="29" t="s">
        <v>198</v>
      </c>
      <c r="D103" s="29" t="s">
        <v>58</v>
      </c>
      <c r="E103" s="29">
        <v>7264.89</v>
      </c>
      <c r="F103" s="29">
        <v>217.95</v>
      </c>
      <c r="G103" s="26">
        <v>1</v>
      </c>
      <c r="H103" s="29" t="s">
        <v>64</v>
      </c>
      <c r="I103" s="29"/>
      <c r="J103" s="32" t="s">
        <v>1622</v>
      </c>
      <c r="K103" s="29"/>
      <c r="L103" s="29" t="s">
        <v>2329</v>
      </c>
      <c r="M103" s="29" t="s">
        <v>2330</v>
      </c>
      <c r="N103" s="29" t="s">
        <v>2089</v>
      </c>
    </row>
    <row r="104" s="19" customFormat="1" spans="1:14">
      <c r="A104" s="26" t="s">
        <v>2084</v>
      </c>
      <c r="B104" s="30" t="s">
        <v>2331</v>
      </c>
      <c r="C104" s="29" t="s">
        <v>198</v>
      </c>
      <c r="D104" s="29" t="s">
        <v>58</v>
      </c>
      <c r="E104" s="29">
        <v>4717.01</v>
      </c>
      <c r="F104" s="29">
        <v>141.51</v>
      </c>
      <c r="G104" s="26">
        <v>1</v>
      </c>
      <c r="H104" s="29" t="s">
        <v>64</v>
      </c>
      <c r="I104" s="29"/>
      <c r="J104" s="32" t="s">
        <v>1622</v>
      </c>
      <c r="K104" s="29"/>
      <c r="L104" s="29" t="s">
        <v>2332</v>
      </c>
      <c r="M104" s="29" t="s">
        <v>2333</v>
      </c>
      <c r="N104" s="29" t="s">
        <v>2089</v>
      </c>
    </row>
    <row r="105" s="19" customFormat="1" spans="1:14">
      <c r="A105" s="26" t="s">
        <v>2084</v>
      </c>
      <c r="B105" s="30" t="s">
        <v>2334</v>
      </c>
      <c r="C105" s="29" t="s">
        <v>198</v>
      </c>
      <c r="D105" s="29" t="s">
        <v>58</v>
      </c>
      <c r="E105" s="29">
        <v>14312.04</v>
      </c>
      <c r="F105" s="29">
        <v>429.36</v>
      </c>
      <c r="G105" s="26">
        <v>1</v>
      </c>
      <c r="H105" s="29" t="s">
        <v>64</v>
      </c>
      <c r="I105" s="29"/>
      <c r="J105" s="32" t="s">
        <v>1622</v>
      </c>
      <c r="K105" s="29"/>
      <c r="L105" s="29" t="s">
        <v>2335</v>
      </c>
      <c r="M105" s="29" t="s">
        <v>2336</v>
      </c>
      <c r="N105" s="29" t="s">
        <v>2089</v>
      </c>
    </row>
    <row r="106" s="19" customFormat="1" spans="1:14">
      <c r="A106" s="26" t="s">
        <v>2084</v>
      </c>
      <c r="B106" s="30" t="s">
        <v>2337</v>
      </c>
      <c r="C106" s="29" t="s">
        <v>198</v>
      </c>
      <c r="D106" s="29" t="s">
        <v>58</v>
      </c>
      <c r="E106" s="29">
        <v>4876.78</v>
      </c>
      <c r="F106" s="29">
        <v>146.3</v>
      </c>
      <c r="G106" s="26">
        <v>1</v>
      </c>
      <c r="H106" s="29" t="s">
        <v>64</v>
      </c>
      <c r="I106" s="29"/>
      <c r="J106" s="32" t="s">
        <v>1622</v>
      </c>
      <c r="K106" s="29"/>
      <c r="L106" s="29" t="s">
        <v>2338</v>
      </c>
      <c r="M106" s="29" t="s">
        <v>2339</v>
      </c>
      <c r="N106" s="29" t="s">
        <v>2089</v>
      </c>
    </row>
    <row r="107" s="19" customFormat="1" spans="1:14">
      <c r="A107" s="26" t="s">
        <v>2084</v>
      </c>
      <c r="B107" s="30" t="s">
        <v>2340</v>
      </c>
      <c r="C107" s="29" t="s">
        <v>198</v>
      </c>
      <c r="D107" s="29" t="s">
        <v>58</v>
      </c>
      <c r="E107" s="29">
        <v>3841.45</v>
      </c>
      <c r="F107" s="29">
        <v>115.24</v>
      </c>
      <c r="G107" s="26">
        <v>1</v>
      </c>
      <c r="H107" s="29" t="s">
        <v>64</v>
      </c>
      <c r="I107" s="29"/>
      <c r="J107" s="32" t="s">
        <v>1622</v>
      </c>
      <c r="K107" s="29"/>
      <c r="L107" s="29" t="s">
        <v>2341</v>
      </c>
      <c r="M107" s="29" t="s">
        <v>2342</v>
      </c>
      <c r="N107" s="29" t="s">
        <v>2089</v>
      </c>
    </row>
    <row r="108" s="19" customFormat="1" spans="1:14">
      <c r="A108" s="26" t="s">
        <v>2084</v>
      </c>
      <c r="B108" s="30" t="s">
        <v>2343</v>
      </c>
      <c r="C108" s="29" t="s">
        <v>198</v>
      </c>
      <c r="D108" s="29" t="s">
        <v>58</v>
      </c>
      <c r="E108" s="29">
        <v>6564.16</v>
      </c>
      <c r="F108" s="29">
        <v>196.92</v>
      </c>
      <c r="G108" s="26">
        <v>1</v>
      </c>
      <c r="H108" s="29" t="s">
        <v>64</v>
      </c>
      <c r="I108" s="29"/>
      <c r="J108" s="32" t="s">
        <v>1622</v>
      </c>
      <c r="K108" s="29"/>
      <c r="L108" s="29" t="s">
        <v>2344</v>
      </c>
      <c r="M108" s="29" t="s">
        <v>2345</v>
      </c>
      <c r="N108" s="29" t="s">
        <v>2089</v>
      </c>
    </row>
    <row r="109" s="19" customFormat="1" spans="1:14">
      <c r="A109" s="26" t="s">
        <v>2084</v>
      </c>
      <c r="B109" s="30" t="s">
        <v>2346</v>
      </c>
      <c r="C109" s="29" t="s">
        <v>198</v>
      </c>
      <c r="D109" s="29" t="s">
        <v>58</v>
      </c>
      <c r="E109" s="29">
        <v>3856.08</v>
      </c>
      <c r="F109" s="29">
        <v>115.68</v>
      </c>
      <c r="G109" s="26">
        <v>1</v>
      </c>
      <c r="H109" s="29" t="s">
        <v>64</v>
      </c>
      <c r="I109" s="29"/>
      <c r="J109" s="32" t="s">
        <v>1622</v>
      </c>
      <c r="K109" s="29"/>
      <c r="L109" s="29" t="s">
        <v>2347</v>
      </c>
      <c r="M109" s="29" t="s">
        <v>2348</v>
      </c>
      <c r="N109" s="29" t="s">
        <v>2089</v>
      </c>
    </row>
    <row r="110" s="19" customFormat="1" spans="1:14">
      <c r="A110" s="26" t="s">
        <v>2084</v>
      </c>
      <c r="B110" s="30" t="s">
        <v>2349</v>
      </c>
      <c r="C110" s="29" t="s">
        <v>198</v>
      </c>
      <c r="D110" s="29" t="s">
        <v>58</v>
      </c>
      <c r="E110" s="29">
        <v>12211.82</v>
      </c>
      <c r="F110" s="29">
        <v>366.35</v>
      </c>
      <c r="G110" s="26">
        <v>1</v>
      </c>
      <c r="H110" s="29" t="s">
        <v>64</v>
      </c>
      <c r="I110" s="29"/>
      <c r="J110" s="32" t="s">
        <v>1622</v>
      </c>
      <c r="K110" s="29"/>
      <c r="L110" s="29" t="s">
        <v>2350</v>
      </c>
      <c r="M110" s="29" t="s">
        <v>2351</v>
      </c>
      <c r="N110" s="29" t="s">
        <v>2089</v>
      </c>
    </row>
    <row r="111" s="19" customFormat="1" spans="1:14">
      <c r="A111" s="26" t="s">
        <v>2084</v>
      </c>
      <c r="B111" s="30" t="s">
        <v>2352</v>
      </c>
      <c r="C111" s="29" t="s">
        <v>198</v>
      </c>
      <c r="D111" s="29" t="s">
        <v>58</v>
      </c>
      <c r="E111" s="29">
        <v>1576.93</v>
      </c>
      <c r="F111" s="29">
        <v>47.31</v>
      </c>
      <c r="G111" s="26">
        <v>1</v>
      </c>
      <c r="H111" s="29" t="s">
        <v>64</v>
      </c>
      <c r="I111" s="29"/>
      <c r="J111" s="32" t="s">
        <v>1622</v>
      </c>
      <c r="K111" s="29"/>
      <c r="L111" s="29" t="s">
        <v>2353</v>
      </c>
      <c r="M111" s="29" t="s">
        <v>2354</v>
      </c>
      <c r="N111" s="29" t="s">
        <v>2089</v>
      </c>
    </row>
    <row r="112" s="19" customFormat="1" spans="1:14">
      <c r="A112" s="26" t="s">
        <v>2084</v>
      </c>
      <c r="B112" s="30" t="s">
        <v>2355</v>
      </c>
      <c r="C112" s="29" t="s">
        <v>198</v>
      </c>
      <c r="D112" s="29" t="s">
        <v>58</v>
      </c>
      <c r="E112" s="29">
        <v>581.95</v>
      </c>
      <c r="F112" s="29">
        <v>17.46</v>
      </c>
      <c r="G112" s="26">
        <v>1</v>
      </c>
      <c r="H112" s="29" t="s">
        <v>64</v>
      </c>
      <c r="I112" s="29"/>
      <c r="J112" s="32" t="s">
        <v>1622</v>
      </c>
      <c r="K112" s="29"/>
      <c r="L112" s="29" t="s">
        <v>2356</v>
      </c>
      <c r="M112" s="29" t="s">
        <v>2357</v>
      </c>
      <c r="N112" s="29" t="s">
        <v>2089</v>
      </c>
    </row>
    <row r="113" s="19" customFormat="1" spans="1:14">
      <c r="A113" s="26" t="s">
        <v>2084</v>
      </c>
      <c r="B113" s="30" t="s">
        <v>2358</v>
      </c>
      <c r="C113" s="29" t="s">
        <v>198</v>
      </c>
      <c r="D113" s="29" t="s">
        <v>58</v>
      </c>
      <c r="E113" s="29">
        <v>2986.17</v>
      </c>
      <c r="F113" s="29">
        <v>89.59</v>
      </c>
      <c r="G113" s="26">
        <v>1</v>
      </c>
      <c r="H113" s="29" t="s">
        <v>64</v>
      </c>
      <c r="I113" s="29"/>
      <c r="J113" s="32" t="s">
        <v>1622</v>
      </c>
      <c r="K113" s="29"/>
      <c r="L113" s="29" t="s">
        <v>2359</v>
      </c>
      <c r="M113" s="29" t="s">
        <v>2360</v>
      </c>
      <c r="N113" s="29" t="s">
        <v>2089</v>
      </c>
    </row>
    <row r="114" s="19" customFormat="1" spans="1:14">
      <c r="A114" s="26" t="s">
        <v>2215</v>
      </c>
      <c r="B114" s="30" t="s">
        <v>2361</v>
      </c>
      <c r="C114" s="29" t="s">
        <v>182</v>
      </c>
      <c r="D114" s="29" t="s">
        <v>49</v>
      </c>
      <c r="E114" s="29">
        <v>2593.99</v>
      </c>
      <c r="F114" s="29">
        <v>287.49</v>
      </c>
      <c r="G114" s="26">
        <v>1</v>
      </c>
      <c r="H114" s="29" t="s">
        <v>34</v>
      </c>
      <c r="I114" s="29"/>
      <c r="J114" s="32" t="s">
        <v>84</v>
      </c>
      <c r="K114" s="29"/>
      <c r="L114" s="29" t="s">
        <v>2362</v>
      </c>
      <c r="M114" s="29" t="s">
        <v>2363</v>
      </c>
      <c r="N114" s="29" t="s">
        <v>2220</v>
      </c>
    </row>
    <row r="115" s="19" customFormat="1" spans="1:14">
      <c r="A115" s="26" t="s">
        <v>2084</v>
      </c>
      <c r="B115" s="30" t="s">
        <v>2364</v>
      </c>
      <c r="C115" s="29" t="s">
        <v>2365</v>
      </c>
      <c r="D115" s="29" t="s">
        <v>49</v>
      </c>
      <c r="E115" s="29">
        <v>3320.43</v>
      </c>
      <c r="F115" s="29">
        <v>99.61</v>
      </c>
      <c r="G115" s="26">
        <v>1</v>
      </c>
      <c r="H115" s="29" t="s">
        <v>34</v>
      </c>
      <c r="I115" s="29"/>
      <c r="J115" s="32" t="s">
        <v>84</v>
      </c>
      <c r="K115" s="29"/>
      <c r="L115" s="29" t="s">
        <v>2366</v>
      </c>
      <c r="M115" s="29" t="s">
        <v>2367</v>
      </c>
      <c r="N115" s="29" t="s">
        <v>2089</v>
      </c>
    </row>
    <row r="116" s="19" customFormat="1" spans="1:14">
      <c r="A116" s="26" t="s">
        <v>2368</v>
      </c>
      <c r="B116" s="30" t="s">
        <v>2369</v>
      </c>
      <c r="C116" s="28" t="s">
        <v>304</v>
      </c>
      <c r="D116" s="28" t="s">
        <v>45</v>
      </c>
      <c r="E116" s="29">
        <v>4554.18</v>
      </c>
      <c r="F116" s="29">
        <v>3469.26</v>
      </c>
      <c r="G116" s="26">
        <v>1</v>
      </c>
      <c r="H116" s="29" t="s">
        <v>43</v>
      </c>
      <c r="I116" s="29"/>
      <c r="J116" s="32" t="s">
        <v>2370</v>
      </c>
      <c r="K116" s="29"/>
      <c r="L116" s="29" t="s">
        <v>2371</v>
      </c>
      <c r="M116" s="29" t="s">
        <v>2372</v>
      </c>
      <c r="N116" s="29" t="s">
        <v>2373</v>
      </c>
    </row>
    <row r="117" s="19" customFormat="1" spans="1:14">
      <c r="A117" s="26" t="s">
        <v>2368</v>
      </c>
      <c r="B117" s="30" t="s">
        <v>2374</v>
      </c>
      <c r="C117" s="29" t="s">
        <v>103</v>
      </c>
      <c r="D117" s="29" t="s">
        <v>103</v>
      </c>
      <c r="E117" s="29">
        <v>14613.97</v>
      </c>
      <c r="F117" s="29">
        <v>438.42</v>
      </c>
      <c r="G117" s="26">
        <v>1</v>
      </c>
      <c r="H117" s="29" t="s">
        <v>34</v>
      </c>
      <c r="I117" s="29"/>
      <c r="J117" s="32" t="s">
        <v>1327</v>
      </c>
      <c r="K117" s="29"/>
      <c r="L117" s="29" t="s">
        <v>2371</v>
      </c>
      <c r="M117" s="29" t="s">
        <v>2372</v>
      </c>
      <c r="N117" s="29" t="s">
        <v>2373</v>
      </c>
    </row>
    <row r="118" s="19" customFormat="1" spans="1:14">
      <c r="A118" s="26" t="s">
        <v>2368</v>
      </c>
      <c r="B118" s="30" t="s">
        <v>2375</v>
      </c>
      <c r="C118" s="29" t="s">
        <v>313</v>
      </c>
      <c r="D118" s="29" t="s">
        <v>149</v>
      </c>
      <c r="E118" s="29">
        <v>1302.63</v>
      </c>
      <c r="F118" s="29">
        <v>991.08</v>
      </c>
      <c r="G118" s="26">
        <v>1</v>
      </c>
      <c r="H118" s="29" t="s">
        <v>34</v>
      </c>
      <c r="I118" s="29"/>
      <c r="J118" s="32" t="s">
        <v>2376</v>
      </c>
      <c r="K118" s="29"/>
      <c r="L118" s="29" t="s">
        <v>2371</v>
      </c>
      <c r="M118" s="29" t="s">
        <v>2372</v>
      </c>
      <c r="N118" s="29" t="s">
        <v>2373</v>
      </c>
    </row>
    <row r="119" s="19" customFormat="1" spans="1:14">
      <c r="A119" s="33" t="s">
        <v>2377</v>
      </c>
      <c r="B119" s="30" t="s">
        <v>2378</v>
      </c>
      <c r="C119" s="29" t="s">
        <v>2131</v>
      </c>
      <c r="D119" s="29" t="s">
        <v>133</v>
      </c>
      <c r="E119" s="29">
        <v>2233.08</v>
      </c>
      <c r="F119" s="29">
        <v>66.99</v>
      </c>
      <c r="G119" s="26">
        <v>1</v>
      </c>
      <c r="H119" s="29" t="s">
        <v>70</v>
      </c>
      <c r="I119" s="29"/>
      <c r="J119" s="32" t="s">
        <v>2379</v>
      </c>
      <c r="K119" s="29"/>
      <c r="L119" s="29" t="s">
        <v>2371</v>
      </c>
      <c r="M119" s="29" t="s">
        <v>2372</v>
      </c>
      <c r="N119" s="29" t="s">
        <v>2380</v>
      </c>
    </row>
    <row r="120" s="19" customFormat="1" spans="1:14">
      <c r="A120" s="26" t="s">
        <v>2368</v>
      </c>
      <c r="B120" s="30" t="s">
        <v>2381</v>
      </c>
      <c r="C120" s="29" t="s">
        <v>53</v>
      </c>
      <c r="D120" s="29" t="s">
        <v>53</v>
      </c>
      <c r="E120" s="29">
        <v>291.14</v>
      </c>
      <c r="F120" s="29">
        <v>67.58</v>
      </c>
      <c r="G120" s="26">
        <v>1</v>
      </c>
      <c r="H120" s="29" t="s">
        <v>34</v>
      </c>
      <c r="I120" s="29"/>
      <c r="J120" s="32" t="s">
        <v>2149</v>
      </c>
      <c r="K120" s="29"/>
      <c r="L120" s="29" t="s">
        <v>2371</v>
      </c>
      <c r="M120" s="29" t="s">
        <v>2372</v>
      </c>
      <c r="N120" s="29" t="s">
        <v>2373</v>
      </c>
    </row>
    <row r="121" s="19" customFormat="1" spans="1:14">
      <c r="A121" s="26" t="s">
        <v>2368</v>
      </c>
      <c r="B121" s="30" t="s">
        <v>2382</v>
      </c>
      <c r="C121" s="29" t="s">
        <v>53</v>
      </c>
      <c r="D121" s="29" t="s">
        <v>53</v>
      </c>
      <c r="E121" s="29">
        <v>291.14</v>
      </c>
      <c r="F121" s="29">
        <v>67.58</v>
      </c>
      <c r="G121" s="26">
        <v>1</v>
      </c>
      <c r="H121" s="29" t="s">
        <v>34</v>
      </c>
      <c r="I121" s="29"/>
      <c r="J121" s="32" t="s">
        <v>2149</v>
      </c>
      <c r="K121" s="29"/>
      <c r="L121" s="29" t="s">
        <v>2371</v>
      </c>
      <c r="M121" s="29" t="s">
        <v>2372</v>
      </c>
      <c r="N121" s="29" t="s">
        <v>2373</v>
      </c>
    </row>
    <row r="122" s="19" customFormat="1" spans="1:14">
      <c r="A122" s="26" t="s">
        <v>2084</v>
      </c>
      <c r="B122" s="30" t="s">
        <v>2383</v>
      </c>
      <c r="C122" s="28" t="s">
        <v>304</v>
      </c>
      <c r="D122" s="28" t="s">
        <v>41</v>
      </c>
      <c r="E122" s="29">
        <v>4912.65</v>
      </c>
      <c r="F122" s="29">
        <v>3402.24</v>
      </c>
      <c r="G122" s="26">
        <v>1</v>
      </c>
      <c r="H122" s="29" t="s">
        <v>43</v>
      </c>
      <c r="I122" s="29"/>
      <c r="J122" s="32" t="s">
        <v>2384</v>
      </c>
      <c r="K122" s="29"/>
      <c r="L122" s="29" t="s">
        <v>2385</v>
      </c>
      <c r="M122" s="29" t="s">
        <v>2386</v>
      </c>
      <c r="N122" s="29" t="s">
        <v>2089</v>
      </c>
    </row>
    <row r="123" s="19" customFormat="1" spans="1:14">
      <c r="A123" s="26" t="s">
        <v>2215</v>
      </c>
      <c r="B123" s="30" t="s">
        <v>2387</v>
      </c>
      <c r="C123" s="29" t="s">
        <v>52</v>
      </c>
      <c r="D123" s="29" t="s">
        <v>52</v>
      </c>
      <c r="E123" s="29">
        <v>6199.49</v>
      </c>
      <c r="F123" s="29">
        <v>436.82</v>
      </c>
      <c r="G123" s="26">
        <v>1</v>
      </c>
      <c r="H123" s="29" t="s">
        <v>64</v>
      </c>
      <c r="I123" s="29"/>
      <c r="J123" s="32" t="s">
        <v>1607</v>
      </c>
      <c r="K123" s="29"/>
      <c r="L123" s="29" t="s">
        <v>2388</v>
      </c>
      <c r="M123" s="29" t="s">
        <v>2389</v>
      </c>
      <c r="N123" s="29" t="s">
        <v>2220</v>
      </c>
    </row>
    <row r="124" s="19" customFormat="1" spans="1:14">
      <c r="A124" s="33" t="s">
        <v>2390</v>
      </c>
      <c r="B124" s="30" t="s">
        <v>2391</v>
      </c>
      <c r="C124" s="29" t="s">
        <v>198</v>
      </c>
      <c r="D124" s="29" t="s">
        <v>58</v>
      </c>
      <c r="E124" s="29">
        <v>6234.65</v>
      </c>
      <c r="F124" s="29">
        <v>187.04</v>
      </c>
      <c r="G124" s="26">
        <v>1</v>
      </c>
      <c r="H124" s="29" t="s">
        <v>64</v>
      </c>
      <c r="I124" s="29"/>
      <c r="J124" s="32" t="s">
        <v>1622</v>
      </c>
      <c r="K124" s="29"/>
      <c r="L124" s="29" t="s">
        <v>2392</v>
      </c>
      <c r="M124" s="29" t="s">
        <v>2393</v>
      </c>
      <c r="N124" s="29" t="s">
        <v>2394</v>
      </c>
    </row>
    <row r="125" s="19" customFormat="1" spans="1:14">
      <c r="A125" s="26" t="s">
        <v>2084</v>
      </c>
      <c r="B125" s="30" t="s">
        <v>2395</v>
      </c>
      <c r="C125" s="29" t="s">
        <v>198</v>
      </c>
      <c r="D125" s="29" t="s">
        <v>58</v>
      </c>
      <c r="E125" s="29">
        <v>9718.1</v>
      </c>
      <c r="F125" s="29">
        <v>291.54</v>
      </c>
      <c r="G125" s="26">
        <v>1</v>
      </c>
      <c r="H125" s="29" t="s">
        <v>64</v>
      </c>
      <c r="I125" s="29"/>
      <c r="J125" s="32" t="s">
        <v>1622</v>
      </c>
      <c r="K125" s="29"/>
      <c r="L125" s="29" t="s">
        <v>2396</v>
      </c>
      <c r="M125" s="29" t="s">
        <v>2397</v>
      </c>
      <c r="N125" s="29" t="s">
        <v>2089</v>
      </c>
    </row>
    <row r="126" s="19" customFormat="1" spans="1:14">
      <c r="A126" s="26" t="s">
        <v>2084</v>
      </c>
      <c r="B126" s="30" t="s">
        <v>2398</v>
      </c>
      <c r="C126" s="29" t="s">
        <v>176</v>
      </c>
      <c r="D126" s="29" t="s">
        <v>141</v>
      </c>
      <c r="E126" s="29">
        <v>6214.66</v>
      </c>
      <c r="F126" s="29">
        <v>186.44</v>
      </c>
      <c r="G126" s="26">
        <v>1</v>
      </c>
      <c r="H126" s="29" t="s">
        <v>70</v>
      </c>
      <c r="I126" s="29"/>
      <c r="J126" s="32" t="s">
        <v>2399</v>
      </c>
      <c r="K126" s="29"/>
      <c r="L126" s="29" t="s">
        <v>2400</v>
      </c>
      <c r="M126" s="29" t="s">
        <v>2401</v>
      </c>
      <c r="N126" s="29" t="s">
        <v>2089</v>
      </c>
    </row>
    <row r="127" s="19" customFormat="1" spans="1:14">
      <c r="A127" s="26" t="s">
        <v>2084</v>
      </c>
      <c r="B127" s="30" t="s">
        <v>2402</v>
      </c>
      <c r="C127" s="29" t="s">
        <v>177</v>
      </c>
      <c r="D127" s="29" t="s">
        <v>141</v>
      </c>
      <c r="E127" s="29">
        <v>6447.22</v>
      </c>
      <c r="F127" s="29">
        <v>193.42</v>
      </c>
      <c r="G127" s="26">
        <v>1</v>
      </c>
      <c r="H127" s="29" t="s">
        <v>70</v>
      </c>
      <c r="I127" s="29"/>
      <c r="J127" s="32" t="s">
        <v>2399</v>
      </c>
      <c r="K127" s="29"/>
      <c r="L127" s="29" t="s">
        <v>2400</v>
      </c>
      <c r="M127" s="29" t="s">
        <v>2401</v>
      </c>
      <c r="N127" s="29" t="s">
        <v>2089</v>
      </c>
    </row>
    <row r="128" s="19" customFormat="1" spans="1:14">
      <c r="A128" s="26" t="s">
        <v>2084</v>
      </c>
      <c r="B128" s="30" t="s">
        <v>2403</v>
      </c>
      <c r="C128" s="29" t="s">
        <v>177</v>
      </c>
      <c r="D128" s="29" t="s">
        <v>141</v>
      </c>
      <c r="E128" s="29">
        <v>6903.72</v>
      </c>
      <c r="F128" s="29">
        <v>207.11</v>
      </c>
      <c r="G128" s="26">
        <v>1</v>
      </c>
      <c r="H128" s="29" t="s">
        <v>70</v>
      </c>
      <c r="I128" s="29"/>
      <c r="J128" s="32" t="s">
        <v>2399</v>
      </c>
      <c r="K128" s="29"/>
      <c r="L128" s="29" t="s">
        <v>2404</v>
      </c>
      <c r="M128" s="29" t="s">
        <v>2405</v>
      </c>
      <c r="N128" s="29" t="s">
        <v>2089</v>
      </c>
    </row>
    <row r="129" s="19" customFormat="1" spans="1:14">
      <c r="A129" s="26" t="s">
        <v>2084</v>
      </c>
      <c r="B129" s="30" t="s">
        <v>2406</v>
      </c>
      <c r="C129" s="29" t="s">
        <v>177</v>
      </c>
      <c r="D129" s="29" t="s">
        <v>138</v>
      </c>
      <c r="E129" s="29">
        <v>6943.81</v>
      </c>
      <c r="F129" s="29">
        <v>208.31</v>
      </c>
      <c r="G129" s="26">
        <v>1</v>
      </c>
      <c r="H129" s="29" t="s">
        <v>70</v>
      </c>
      <c r="I129" s="29"/>
      <c r="J129" s="32" t="s">
        <v>702</v>
      </c>
      <c r="K129" s="29"/>
      <c r="L129" s="29" t="s">
        <v>2400</v>
      </c>
      <c r="M129" s="29" t="s">
        <v>2401</v>
      </c>
      <c r="N129" s="29" t="s">
        <v>2089</v>
      </c>
    </row>
    <row r="130" s="19" customFormat="1" spans="1:14">
      <c r="A130" s="26" t="s">
        <v>2084</v>
      </c>
      <c r="B130" s="30" t="s">
        <v>2407</v>
      </c>
      <c r="C130" s="29" t="s">
        <v>177</v>
      </c>
      <c r="D130" s="29" t="s">
        <v>141</v>
      </c>
      <c r="E130" s="29">
        <v>5689.67</v>
      </c>
      <c r="F130" s="29">
        <v>170.69</v>
      </c>
      <c r="G130" s="26">
        <v>1</v>
      </c>
      <c r="H130" s="29" t="s">
        <v>70</v>
      </c>
      <c r="I130" s="29"/>
      <c r="J130" s="32" t="s">
        <v>2399</v>
      </c>
      <c r="K130" s="29"/>
      <c r="L130" s="29" t="s">
        <v>2400</v>
      </c>
      <c r="M130" s="29" t="s">
        <v>2401</v>
      </c>
      <c r="N130" s="29" t="s">
        <v>2089</v>
      </c>
    </row>
    <row r="131" s="19" customFormat="1" spans="1:14">
      <c r="A131" s="26" t="s">
        <v>2084</v>
      </c>
      <c r="B131" s="30" t="s">
        <v>2408</v>
      </c>
      <c r="C131" s="29" t="s">
        <v>177</v>
      </c>
      <c r="D131" s="29" t="s">
        <v>138</v>
      </c>
      <c r="E131" s="29">
        <v>6532.45</v>
      </c>
      <c r="F131" s="29">
        <v>195.97</v>
      </c>
      <c r="G131" s="26">
        <v>1</v>
      </c>
      <c r="H131" s="29" t="s">
        <v>70</v>
      </c>
      <c r="I131" s="29"/>
      <c r="J131" s="32" t="s">
        <v>702</v>
      </c>
      <c r="K131" s="29"/>
      <c r="L131" s="29" t="s">
        <v>2409</v>
      </c>
      <c r="M131" s="29" t="s">
        <v>2410</v>
      </c>
      <c r="N131" s="29" t="s">
        <v>2089</v>
      </c>
    </row>
    <row r="132" s="19" customFormat="1" spans="1:14">
      <c r="A132" s="26" t="s">
        <v>2084</v>
      </c>
      <c r="B132" s="30" t="s">
        <v>2411</v>
      </c>
      <c r="C132" s="29" t="s">
        <v>177</v>
      </c>
      <c r="D132" s="29" t="s">
        <v>138</v>
      </c>
      <c r="E132" s="29">
        <v>6074.36</v>
      </c>
      <c r="F132" s="29">
        <v>182.23</v>
      </c>
      <c r="G132" s="26">
        <v>1</v>
      </c>
      <c r="H132" s="29" t="s">
        <v>70</v>
      </c>
      <c r="I132" s="29"/>
      <c r="J132" s="32" t="s">
        <v>702</v>
      </c>
      <c r="K132" s="29"/>
      <c r="L132" s="29" t="s">
        <v>2412</v>
      </c>
      <c r="M132" s="29" t="s">
        <v>2413</v>
      </c>
      <c r="N132" s="29" t="s">
        <v>2089</v>
      </c>
    </row>
    <row r="133" s="19" customFormat="1" spans="1:14">
      <c r="A133" s="26" t="s">
        <v>2084</v>
      </c>
      <c r="B133" s="30" t="s">
        <v>2414</v>
      </c>
      <c r="C133" s="29" t="s">
        <v>177</v>
      </c>
      <c r="D133" s="29" t="s">
        <v>138</v>
      </c>
      <c r="E133" s="29">
        <v>7085.51</v>
      </c>
      <c r="F133" s="29">
        <v>212.57</v>
      </c>
      <c r="G133" s="26">
        <v>1</v>
      </c>
      <c r="H133" s="29" t="s">
        <v>70</v>
      </c>
      <c r="I133" s="29"/>
      <c r="J133" s="32" t="s">
        <v>702</v>
      </c>
      <c r="K133" s="29"/>
      <c r="L133" s="29" t="s">
        <v>2415</v>
      </c>
      <c r="M133" s="29" t="s">
        <v>2416</v>
      </c>
      <c r="N133" s="29" t="s">
        <v>2089</v>
      </c>
    </row>
    <row r="134" s="19" customFormat="1" spans="1:14">
      <c r="A134" s="26" t="s">
        <v>2084</v>
      </c>
      <c r="B134" s="30" t="s">
        <v>2417</v>
      </c>
      <c r="C134" s="29" t="s">
        <v>177</v>
      </c>
      <c r="D134" s="29" t="s">
        <v>138</v>
      </c>
      <c r="E134" s="29">
        <v>7115.63</v>
      </c>
      <c r="F134" s="29">
        <v>213.47</v>
      </c>
      <c r="G134" s="26">
        <v>1</v>
      </c>
      <c r="H134" s="29" t="s">
        <v>70</v>
      </c>
      <c r="I134" s="29"/>
      <c r="J134" s="32" t="s">
        <v>702</v>
      </c>
      <c r="K134" s="29"/>
      <c r="L134" s="29" t="s">
        <v>2418</v>
      </c>
      <c r="M134" s="29" t="s">
        <v>2419</v>
      </c>
      <c r="N134" s="29" t="s">
        <v>2089</v>
      </c>
    </row>
    <row r="135" s="19" customFormat="1" spans="1:14">
      <c r="A135" s="26" t="s">
        <v>2084</v>
      </c>
      <c r="B135" s="30" t="s">
        <v>2420</v>
      </c>
      <c r="C135" s="29" t="s">
        <v>176</v>
      </c>
      <c r="D135" s="29" t="s">
        <v>141</v>
      </c>
      <c r="E135" s="29">
        <v>6163.16</v>
      </c>
      <c r="F135" s="29">
        <v>184.89</v>
      </c>
      <c r="G135" s="26">
        <v>1</v>
      </c>
      <c r="H135" s="29" t="s">
        <v>70</v>
      </c>
      <c r="I135" s="29"/>
      <c r="J135" s="32" t="s">
        <v>2399</v>
      </c>
      <c r="K135" s="29"/>
      <c r="L135" s="29" t="s">
        <v>2400</v>
      </c>
      <c r="M135" s="29" t="s">
        <v>2401</v>
      </c>
      <c r="N135" s="29" t="s">
        <v>2089</v>
      </c>
    </row>
    <row r="136" s="19" customFormat="1" spans="1:14">
      <c r="A136" s="26" t="s">
        <v>2084</v>
      </c>
      <c r="B136" s="30" t="s">
        <v>2421</v>
      </c>
      <c r="C136" s="29" t="s">
        <v>182</v>
      </c>
      <c r="D136" s="29" t="s">
        <v>49</v>
      </c>
      <c r="E136" s="29">
        <v>4178.31</v>
      </c>
      <c r="F136" s="29">
        <v>125.35</v>
      </c>
      <c r="G136" s="26">
        <v>1</v>
      </c>
      <c r="H136" s="29" t="s">
        <v>34</v>
      </c>
      <c r="I136" s="29"/>
      <c r="J136" s="32" t="s">
        <v>84</v>
      </c>
      <c r="K136" s="29"/>
      <c r="L136" s="29" t="s">
        <v>2180</v>
      </c>
      <c r="M136" s="29" t="s">
        <v>2181</v>
      </c>
      <c r="N136" s="29" t="s">
        <v>2089</v>
      </c>
    </row>
    <row r="137" s="19" customFormat="1" spans="1:14">
      <c r="A137" s="26" t="s">
        <v>2084</v>
      </c>
      <c r="B137" s="30" t="s">
        <v>2422</v>
      </c>
      <c r="C137" s="29" t="s">
        <v>2365</v>
      </c>
      <c r="D137" s="29" t="s">
        <v>49</v>
      </c>
      <c r="E137" s="29">
        <v>4883.7</v>
      </c>
      <c r="F137" s="29">
        <v>146.51</v>
      </c>
      <c r="G137" s="26">
        <v>1</v>
      </c>
      <c r="H137" s="29" t="s">
        <v>34</v>
      </c>
      <c r="I137" s="29"/>
      <c r="J137" s="32" t="s">
        <v>84</v>
      </c>
      <c r="K137" s="29"/>
      <c r="L137" s="29" t="s">
        <v>2423</v>
      </c>
      <c r="M137" s="29" t="s">
        <v>2424</v>
      </c>
      <c r="N137" s="29" t="s">
        <v>2089</v>
      </c>
    </row>
    <row r="138" s="19" customFormat="1" spans="1:14">
      <c r="A138" s="26" t="s">
        <v>2084</v>
      </c>
      <c r="B138" s="30" t="s">
        <v>2425</v>
      </c>
      <c r="C138" s="29" t="s">
        <v>182</v>
      </c>
      <c r="D138" s="29" t="s">
        <v>49</v>
      </c>
      <c r="E138" s="29">
        <v>3546.9</v>
      </c>
      <c r="F138" s="29">
        <v>106.41</v>
      </c>
      <c r="G138" s="26">
        <v>1</v>
      </c>
      <c r="H138" s="29" t="s">
        <v>34</v>
      </c>
      <c r="I138" s="29"/>
      <c r="J138" s="32" t="s">
        <v>84</v>
      </c>
      <c r="K138" s="29"/>
      <c r="L138" s="29" t="s">
        <v>2426</v>
      </c>
      <c r="M138" s="29" t="s">
        <v>2427</v>
      </c>
      <c r="N138" s="29" t="s">
        <v>2089</v>
      </c>
    </row>
    <row r="139" s="19" customFormat="1" spans="1:14">
      <c r="A139" s="26" t="s">
        <v>2084</v>
      </c>
      <c r="B139" s="30" t="s">
        <v>2428</v>
      </c>
      <c r="C139" s="29" t="s">
        <v>182</v>
      </c>
      <c r="D139" s="29" t="s">
        <v>49</v>
      </c>
      <c r="E139" s="29">
        <v>3850.21</v>
      </c>
      <c r="F139" s="29">
        <v>115.51</v>
      </c>
      <c r="G139" s="26">
        <v>1</v>
      </c>
      <c r="H139" s="29" t="s">
        <v>34</v>
      </c>
      <c r="I139" s="29"/>
      <c r="J139" s="32" t="s">
        <v>84</v>
      </c>
      <c r="K139" s="29"/>
      <c r="L139" s="29" t="s">
        <v>2429</v>
      </c>
      <c r="M139" s="29" t="s">
        <v>2430</v>
      </c>
      <c r="N139" s="29" t="s">
        <v>2089</v>
      </c>
    </row>
    <row r="140" s="19" customFormat="1" spans="1:14">
      <c r="A140" s="26" t="s">
        <v>2084</v>
      </c>
      <c r="B140" s="30" t="s">
        <v>2431</v>
      </c>
      <c r="C140" s="29" t="s">
        <v>182</v>
      </c>
      <c r="D140" s="29" t="s">
        <v>49</v>
      </c>
      <c r="E140" s="29">
        <v>4073.14</v>
      </c>
      <c r="F140" s="29">
        <v>122.19</v>
      </c>
      <c r="G140" s="26">
        <v>1</v>
      </c>
      <c r="H140" s="29" t="s">
        <v>34</v>
      </c>
      <c r="I140" s="29"/>
      <c r="J140" s="32" t="s">
        <v>84</v>
      </c>
      <c r="K140" s="29"/>
      <c r="L140" s="29" t="s">
        <v>2432</v>
      </c>
      <c r="M140" s="29" t="s">
        <v>2433</v>
      </c>
      <c r="N140" s="29" t="s">
        <v>2089</v>
      </c>
    </row>
    <row r="141" s="19" customFormat="1" spans="1:14">
      <c r="A141" s="26" t="s">
        <v>2084</v>
      </c>
      <c r="B141" s="30" t="s">
        <v>2434</v>
      </c>
      <c r="C141" s="29" t="s">
        <v>246</v>
      </c>
      <c r="D141" s="29" t="s">
        <v>49</v>
      </c>
      <c r="E141" s="29">
        <v>7431.39</v>
      </c>
      <c r="F141" s="29">
        <v>222.94</v>
      </c>
      <c r="G141" s="26">
        <v>1</v>
      </c>
      <c r="H141" s="29" t="s">
        <v>34</v>
      </c>
      <c r="I141" s="29"/>
      <c r="J141" s="32" t="s">
        <v>84</v>
      </c>
      <c r="K141" s="29"/>
      <c r="L141" s="29" t="s">
        <v>2435</v>
      </c>
      <c r="M141" s="29" t="s">
        <v>2436</v>
      </c>
      <c r="N141" s="29" t="s">
        <v>2089</v>
      </c>
    </row>
    <row r="142" s="19" customFormat="1" spans="1:14">
      <c r="A142" s="26" t="s">
        <v>2084</v>
      </c>
      <c r="B142" s="30" t="s">
        <v>2437</v>
      </c>
      <c r="C142" s="29" t="s">
        <v>182</v>
      </c>
      <c r="D142" s="29" t="s">
        <v>49</v>
      </c>
      <c r="E142" s="29">
        <v>6030.57</v>
      </c>
      <c r="F142" s="29">
        <v>180.92</v>
      </c>
      <c r="G142" s="26">
        <v>1</v>
      </c>
      <c r="H142" s="29" t="s">
        <v>34</v>
      </c>
      <c r="I142" s="29"/>
      <c r="J142" s="32" t="s">
        <v>84</v>
      </c>
      <c r="K142" s="29"/>
      <c r="L142" s="29" t="s">
        <v>2438</v>
      </c>
      <c r="M142" s="29" t="s">
        <v>2439</v>
      </c>
      <c r="N142" s="29" t="s">
        <v>2089</v>
      </c>
    </row>
    <row r="143" s="19" customFormat="1" spans="1:14">
      <c r="A143" s="26" t="s">
        <v>2084</v>
      </c>
      <c r="B143" s="30" t="s">
        <v>2440</v>
      </c>
      <c r="C143" s="29" t="s">
        <v>207</v>
      </c>
      <c r="D143" s="29" t="s">
        <v>141</v>
      </c>
      <c r="E143" s="29">
        <v>2982</v>
      </c>
      <c r="F143" s="29">
        <v>89.46</v>
      </c>
      <c r="G143" s="26">
        <v>1</v>
      </c>
      <c r="H143" s="29" t="s">
        <v>70</v>
      </c>
      <c r="I143" s="29"/>
      <c r="J143" s="32" t="s">
        <v>1573</v>
      </c>
      <c r="K143" s="29"/>
      <c r="L143" s="29" t="s">
        <v>2441</v>
      </c>
      <c r="M143" s="29" t="s">
        <v>2442</v>
      </c>
      <c r="N143" s="29" t="s">
        <v>2089</v>
      </c>
    </row>
    <row r="144" s="19" customFormat="1" spans="1:14">
      <c r="A144" s="26" t="s">
        <v>2084</v>
      </c>
      <c r="B144" s="30" t="s">
        <v>2443</v>
      </c>
      <c r="C144" s="29" t="s">
        <v>176</v>
      </c>
      <c r="D144" s="29" t="s">
        <v>138</v>
      </c>
      <c r="E144" s="29">
        <v>6896.01</v>
      </c>
      <c r="F144" s="29">
        <v>206.88</v>
      </c>
      <c r="G144" s="26">
        <v>1</v>
      </c>
      <c r="H144" s="29" t="s">
        <v>70</v>
      </c>
      <c r="I144" s="29"/>
      <c r="J144" s="32" t="s">
        <v>702</v>
      </c>
      <c r="K144" s="29"/>
      <c r="L144" s="29" t="s">
        <v>2444</v>
      </c>
      <c r="M144" s="29" t="s">
        <v>2445</v>
      </c>
      <c r="N144" s="29" t="s">
        <v>2089</v>
      </c>
    </row>
    <row r="145" s="19" customFormat="1" spans="1:14">
      <c r="A145" s="26" t="s">
        <v>2178</v>
      </c>
      <c r="B145" s="30" t="s">
        <v>2446</v>
      </c>
      <c r="C145" s="29" t="s">
        <v>207</v>
      </c>
      <c r="D145" s="29" t="s">
        <v>138</v>
      </c>
      <c r="E145" s="29">
        <v>1815.55</v>
      </c>
      <c r="F145" s="29">
        <v>54.47</v>
      </c>
      <c r="G145" s="26">
        <v>1</v>
      </c>
      <c r="H145" s="29" t="s">
        <v>70</v>
      </c>
      <c r="I145" s="29"/>
      <c r="J145" s="32" t="s">
        <v>702</v>
      </c>
      <c r="K145" s="29"/>
      <c r="L145" s="29" t="s">
        <v>2218</v>
      </c>
      <c r="M145" s="29" t="s">
        <v>2219</v>
      </c>
      <c r="N145" s="29" t="s">
        <v>2182</v>
      </c>
    </row>
    <row r="146" s="19" customFormat="1" spans="1:14">
      <c r="A146" s="26" t="s">
        <v>2084</v>
      </c>
      <c r="B146" s="30" t="s">
        <v>2447</v>
      </c>
      <c r="C146" s="29" t="s">
        <v>207</v>
      </c>
      <c r="D146" s="29" t="s">
        <v>138</v>
      </c>
      <c r="E146" s="29">
        <v>7622.97</v>
      </c>
      <c r="F146" s="29">
        <v>228.69</v>
      </c>
      <c r="G146" s="26">
        <v>1</v>
      </c>
      <c r="H146" s="29" t="s">
        <v>70</v>
      </c>
      <c r="I146" s="29"/>
      <c r="J146" s="32" t="s">
        <v>702</v>
      </c>
      <c r="K146" s="29"/>
      <c r="L146" s="29" t="s">
        <v>2448</v>
      </c>
      <c r="M146" s="29" t="s">
        <v>2449</v>
      </c>
      <c r="N146" s="29" t="s">
        <v>2089</v>
      </c>
    </row>
    <row r="147" s="19" customFormat="1" spans="1:14">
      <c r="A147" s="26" t="s">
        <v>2084</v>
      </c>
      <c r="B147" s="30" t="s">
        <v>2450</v>
      </c>
      <c r="C147" s="29" t="s">
        <v>207</v>
      </c>
      <c r="D147" s="29" t="s">
        <v>138</v>
      </c>
      <c r="E147" s="29">
        <v>3537.55</v>
      </c>
      <c r="F147" s="29">
        <v>106.13</v>
      </c>
      <c r="G147" s="26">
        <v>1</v>
      </c>
      <c r="H147" s="29" t="s">
        <v>70</v>
      </c>
      <c r="I147" s="29"/>
      <c r="J147" s="32" t="s">
        <v>702</v>
      </c>
      <c r="K147" s="29"/>
      <c r="L147" s="29" t="s">
        <v>2448</v>
      </c>
      <c r="M147" s="29" t="s">
        <v>2449</v>
      </c>
      <c r="N147" s="29" t="s">
        <v>2089</v>
      </c>
    </row>
    <row r="148" s="19" customFormat="1" spans="1:14">
      <c r="A148" s="26" t="s">
        <v>2178</v>
      </c>
      <c r="B148" s="30" t="s">
        <v>2451</v>
      </c>
      <c r="C148" s="29" t="s">
        <v>207</v>
      </c>
      <c r="D148" s="29" t="s">
        <v>138</v>
      </c>
      <c r="E148" s="29">
        <v>154.5</v>
      </c>
      <c r="F148" s="29">
        <v>4.64</v>
      </c>
      <c r="G148" s="26">
        <v>1</v>
      </c>
      <c r="H148" s="29" t="s">
        <v>70</v>
      </c>
      <c r="I148" s="29"/>
      <c r="J148" s="32" t="s">
        <v>702</v>
      </c>
      <c r="K148" s="29"/>
      <c r="L148" s="29" t="s">
        <v>2452</v>
      </c>
      <c r="M148" s="29" t="s">
        <v>2453</v>
      </c>
      <c r="N148" s="29" t="s">
        <v>2182</v>
      </c>
    </row>
    <row r="149" s="19" customFormat="1" spans="1:14">
      <c r="A149" s="26" t="s">
        <v>2178</v>
      </c>
      <c r="B149" s="30" t="s">
        <v>2454</v>
      </c>
      <c r="C149" s="29" t="s">
        <v>207</v>
      </c>
      <c r="D149" s="29" t="s">
        <v>138</v>
      </c>
      <c r="E149" s="29">
        <v>2520.23</v>
      </c>
      <c r="F149" s="29">
        <v>75.61</v>
      </c>
      <c r="G149" s="26">
        <v>1</v>
      </c>
      <c r="H149" s="29" t="s">
        <v>70</v>
      </c>
      <c r="I149" s="29"/>
      <c r="J149" s="32" t="s">
        <v>702</v>
      </c>
      <c r="K149" s="29"/>
      <c r="L149" s="29" t="s">
        <v>2452</v>
      </c>
      <c r="M149" s="29" t="s">
        <v>2453</v>
      </c>
      <c r="N149" s="29" t="s">
        <v>2182</v>
      </c>
    </row>
    <row r="150" s="19" customFormat="1" spans="1:14">
      <c r="A150" s="26" t="s">
        <v>2084</v>
      </c>
      <c r="B150" s="30" t="s">
        <v>2455</v>
      </c>
      <c r="C150" s="29" t="s">
        <v>207</v>
      </c>
      <c r="D150" s="29" t="s">
        <v>138</v>
      </c>
      <c r="E150" s="29">
        <v>3489.47</v>
      </c>
      <c r="F150" s="29">
        <v>104.68</v>
      </c>
      <c r="G150" s="26">
        <v>1</v>
      </c>
      <c r="H150" s="29" t="s">
        <v>70</v>
      </c>
      <c r="I150" s="29"/>
      <c r="J150" s="32" t="s">
        <v>702</v>
      </c>
      <c r="K150" s="29"/>
      <c r="L150" s="29" t="s">
        <v>2456</v>
      </c>
      <c r="M150" s="29" t="s">
        <v>2457</v>
      </c>
      <c r="N150" s="29" t="s">
        <v>2089</v>
      </c>
    </row>
    <row r="151" s="19" customFormat="1" spans="1:14">
      <c r="A151" s="26" t="s">
        <v>2084</v>
      </c>
      <c r="B151" s="30" t="s">
        <v>2458</v>
      </c>
      <c r="C151" s="29" t="s">
        <v>207</v>
      </c>
      <c r="D151" s="29" t="s">
        <v>138</v>
      </c>
      <c r="E151" s="29">
        <v>2397.12</v>
      </c>
      <c r="F151" s="29">
        <v>71.91</v>
      </c>
      <c r="G151" s="26">
        <v>1</v>
      </c>
      <c r="H151" s="29" t="s">
        <v>70</v>
      </c>
      <c r="I151" s="29"/>
      <c r="J151" s="32" t="s">
        <v>702</v>
      </c>
      <c r="K151" s="29"/>
      <c r="L151" s="29" t="s">
        <v>2459</v>
      </c>
      <c r="M151" s="29" t="s">
        <v>2460</v>
      </c>
      <c r="N151" s="29" t="s">
        <v>2089</v>
      </c>
    </row>
    <row r="152" s="19" customFormat="1" spans="1:14">
      <c r="A152" s="26" t="s">
        <v>2084</v>
      </c>
      <c r="B152" s="30" t="s">
        <v>2461</v>
      </c>
      <c r="C152" s="29" t="s">
        <v>207</v>
      </c>
      <c r="D152" s="29" t="s">
        <v>138</v>
      </c>
      <c r="E152" s="29">
        <v>3343.57</v>
      </c>
      <c r="F152" s="29">
        <v>100.31</v>
      </c>
      <c r="G152" s="26">
        <v>1</v>
      </c>
      <c r="H152" s="29" t="s">
        <v>70</v>
      </c>
      <c r="I152" s="29"/>
      <c r="J152" s="32" t="s">
        <v>702</v>
      </c>
      <c r="K152" s="29"/>
      <c r="L152" s="29" t="s">
        <v>2462</v>
      </c>
      <c r="M152" s="29" t="s">
        <v>2463</v>
      </c>
      <c r="N152" s="29" t="s">
        <v>2089</v>
      </c>
    </row>
    <row r="153" s="19" customFormat="1" spans="1:14">
      <c r="A153" s="26" t="s">
        <v>2178</v>
      </c>
      <c r="B153" s="30" t="s">
        <v>2464</v>
      </c>
      <c r="C153" s="29" t="s">
        <v>176</v>
      </c>
      <c r="D153" s="29" t="s">
        <v>138</v>
      </c>
      <c r="E153" s="29">
        <v>6173.25</v>
      </c>
      <c r="F153" s="29">
        <v>185.2</v>
      </c>
      <c r="G153" s="26">
        <v>1</v>
      </c>
      <c r="H153" s="29" t="s">
        <v>70</v>
      </c>
      <c r="I153" s="29"/>
      <c r="J153" s="32" t="s">
        <v>702</v>
      </c>
      <c r="K153" s="29"/>
      <c r="L153" s="29" t="s">
        <v>2465</v>
      </c>
      <c r="M153" s="29" t="s">
        <v>2466</v>
      </c>
      <c r="N153" s="29" t="s">
        <v>2182</v>
      </c>
    </row>
    <row r="154" s="19" customFormat="1" spans="1:14">
      <c r="A154" s="26" t="s">
        <v>2084</v>
      </c>
      <c r="B154" s="30" t="s">
        <v>2467</v>
      </c>
      <c r="C154" s="29" t="s">
        <v>207</v>
      </c>
      <c r="D154" s="29" t="s">
        <v>138</v>
      </c>
      <c r="E154" s="29">
        <v>2760.07</v>
      </c>
      <c r="F154" s="29">
        <v>82.8</v>
      </c>
      <c r="G154" s="26">
        <v>1</v>
      </c>
      <c r="H154" s="29" t="s">
        <v>70</v>
      </c>
      <c r="I154" s="29"/>
      <c r="J154" s="32" t="s">
        <v>702</v>
      </c>
      <c r="K154" s="29"/>
      <c r="L154" s="29" t="s">
        <v>2468</v>
      </c>
      <c r="M154" s="29" t="s">
        <v>2469</v>
      </c>
      <c r="N154" s="29" t="s">
        <v>2089</v>
      </c>
    </row>
    <row r="155" s="19" customFormat="1" spans="1:14">
      <c r="A155" s="26" t="s">
        <v>2084</v>
      </c>
      <c r="B155" s="30" t="s">
        <v>2470</v>
      </c>
      <c r="C155" s="29" t="s">
        <v>207</v>
      </c>
      <c r="D155" s="29" t="s">
        <v>138</v>
      </c>
      <c r="E155" s="29">
        <v>3527.29</v>
      </c>
      <c r="F155" s="29">
        <v>105.82</v>
      </c>
      <c r="G155" s="26">
        <v>1</v>
      </c>
      <c r="H155" s="29" t="s">
        <v>70</v>
      </c>
      <c r="I155" s="29"/>
      <c r="J155" s="32" t="s">
        <v>702</v>
      </c>
      <c r="K155" s="29"/>
      <c r="L155" s="29" t="s">
        <v>2471</v>
      </c>
      <c r="M155" s="29" t="s">
        <v>2472</v>
      </c>
      <c r="N155" s="29" t="s">
        <v>2089</v>
      </c>
    </row>
    <row r="156" s="19" customFormat="1" spans="1:14">
      <c r="A156" s="26" t="s">
        <v>2084</v>
      </c>
      <c r="B156" s="30" t="s">
        <v>2473</v>
      </c>
      <c r="C156" s="29" t="s">
        <v>176</v>
      </c>
      <c r="D156" s="29" t="s">
        <v>138</v>
      </c>
      <c r="E156" s="29">
        <v>6180.47</v>
      </c>
      <c r="F156" s="29">
        <v>185.41</v>
      </c>
      <c r="G156" s="26">
        <v>1</v>
      </c>
      <c r="H156" s="29" t="s">
        <v>70</v>
      </c>
      <c r="I156" s="29"/>
      <c r="J156" s="32" t="s">
        <v>702</v>
      </c>
      <c r="K156" s="29"/>
      <c r="L156" s="29" t="s">
        <v>2474</v>
      </c>
      <c r="M156" s="29" t="s">
        <v>2475</v>
      </c>
      <c r="N156" s="29" t="s">
        <v>2089</v>
      </c>
    </row>
    <row r="157" s="19" customFormat="1" spans="1:14">
      <c r="A157" s="26" t="s">
        <v>2084</v>
      </c>
      <c r="B157" s="30" t="s">
        <v>2476</v>
      </c>
      <c r="C157" s="29" t="s">
        <v>198</v>
      </c>
      <c r="D157" s="29" t="s">
        <v>52</v>
      </c>
      <c r="E157" s="29">
        <v>6022.83</v>
      </c>
      <c r="F157" s="29">
        <v>180.68</v>
      </c>
      <c r="G157" s="26">
        <v>1</v>
      </c>
      <c r="H157" s="29" t="s">
        <v>64</v>
      </c>
      <c r="I157" s="29"/>
      <c r="J157" s="32" t="s">
        <v>1607</v>
      </c>
      <c r="K157" s="29"/>
      <c r="L157" s="29" t="s">
        <v>2477</v>
      </c>
      <c r="M157" s="29" t="s">
        <v>2478</v>
      </c>
      <c r="N157" s="29" t="s">
        <v>2089</v>
      </c>
    </row>
    <row r="158" s="19" customFormat="1" spans="1:14">
      <c r="A158" s="26" t="s">
        <v>2084</v>
      </c>
      <c r="B158" s="30" t="s">
        <v>2479</v>
      </c>
      <c r="C158" s="29" t="s">
        <v>198</v>
      </c>
      <c r="D158" s="29" t="s">
        <v>58</v>
      </c>
      <c r="E158" s="29">
        <v>710.17</v>
      </c>
      <c r="F158" s="29">
        <v>21.31</v>
      </c>
      <c r="G158" s="26">
        <v>1</v>
      </c>
      <c r="H158" s="29" t="s">
        <v>64</v>
      </c>
      <c r="I158" s="29"/>
      <c r="J158" s="32" t="s">
        <v>1622</v>
      </c>
      <c r="K158" s="29"/>
      <c r="L158" s="29" t="s">
        <v>2480</v>
      </c>
      <c r="M158" s="29" t="s">
        <v>2481</v>
      </c>
      <c r="N158" s="29" t="s">
        <v>2089</v>
      </c>
    </row>
    <row r="159" s="19" customFormat="1" spans="1:14">
      <c r="A159" s="26" t="s">
        <v>2084</v>
      </c>
      <c r="B159" s="30" t="s">
        <v>2482</v>
      </c>
      <c r="C159" s="29" t="s">
        <v>198</v>
      </c>
      <c r="D159" s="29" t="s">
        <v>58</v>
      </c>
      <c r="E159" s="29">
        <v>3464.55</v>
      </c>
      <c r="F159" s="29">
        <v>103.94</v>
      </c>
      <c r="G159" s="26">
        <v>1</v>
      </c>
      <c r="H159" s="29" t="s">
        <v>64</v>
      </c>
      <c r="I159" s="29"/>
      <c r="J159" s="32" t="s">
        <v>1622</v>
      </c>
      <c r="K159" s="29"/>
      <c r="L159" s="29" t="s">
        <v>2483</v>
      </c>
      <c r="M159" s="29" t="s">
        <v>2484</v>
      </c>
      <c r="N159" s="29" t="s">
        <v>2089</v>
      </c>
    </row>
    <row r="160" s="19" customFormat="1" spans="1:14">
      <c r="A160" s="26" t="s">
        <v>2084</v>
      </c>
      <c r="B160" s="30" t="s">
        <v>2485</v>
      </c>
      <c r="C160" s="29" t="s">
        <v>198</v>
      </c>
      <c r="D160" s="29" t="s">
        <v>58</v>
      </c>
      <c r="E160" s="29">
        <v>4497.41</v>
      </c>
      <c r="F160" s="29">
        <v>134.92</v>
      </c>
      <c r="G160" s="26">
        <v>1</v>
      </c>
      <c r="H160" s="29" t="s">
        <v>64</v>
      </c>
      <c r="I160" s="29"/>
      <c r="J160" s="32" t="s">
        <v>1622</v>
      </c>
      <c r="K160" s="29"/>
      <c r="L160" s="29" t="s">
        <v>2486</v>
      </c>
      <c r="M160" s="29" t="s">
        <v>2487</v>
      </c>
      <c r="N160" s="29" t="s">
        <v>2089</v>
      </c>
    </row>
    <row r="161" s="19" customFormat="1" spans="1:14">
      <c r="A161" s="26" t="s">
        <v>2084</v>
      </c>
      <c r="B161" s="30" t="s">
        <v>2488</v>
      </c>
      <c r="C161" s="29" t="s">
        <v>198</v>
      </c>
      <c r="D161" s="29" t="s">
        <v>58</v>
      </c>
      <c r="E161" s="29">
        <v>1567.2</v>
      </c>
      <c r="F161" s="29">
        <v>47.02</v>
      </c>
      <c r="G161" s="26">
        <v>1</v>
      </c>
      <c r="H161" s="29" t="s">
        <v>64</v>
      </c>
      <c r="I161" s="29"/>
      <c r="J161" s="32" t="s">
        <v>1622</v>
      </c>
      <c r="K161" s="29"/>
      <c r="L161" s="29" t="s">
        <v>2489</v>
      </c>
      <c r="M161" s="29" t="s">
        <v>2490</v>
      </c>
      <c r="N161" s="29" t="s">
        <v>2089</v>
      </c>
    </row>
    <row r="162" s="19" customFormat="1" spans="1:14">
      <c r="A162" s="26" t="s">
        <v>2084</v>
      </c>
      <c r="B162" s="30" t="s">
        <v>2491</v>
      </c>
      <c r="C162" s="29" t="s">
        <v>500</v>
      </c>
      <c r="D162" s="29" t="s">
        <v>58</v>
      </c>
      <c r="E162" s="29">
        <v>6994.98</v>
      </c>
      <c r="F162" s="29">
        <v>209.85</v>
      </c>
      <c r="G162" s="26">
        <v>1</v>
      </c>
      <c r="H162" s="29" t="s">
        <v>64</v>
      </c>
      <c r="I162" s="29"/>
      <c r="J162" s="32" t="s">
        <v>1622</v>
      </c>
      <c r="K162" s="29"/>
      <c r="L162" s="29" t="s">
        <v>2492</v>
      </c>
      <c r="M162" s="29" t="s">
        <v>2493</v>
      </c>
      <c r="N162" s="29" t="s">
        <v>2089</v>
      </c>
    </row>
    <row r="163" s="19" customFormat="1" spans="1:14">
      <c r="A163" s="26" t="s">
        <v>2084</v>
      </c>
      <c r="B163" s="30" t="s">
        <v>2494</v>
      </c>
      <c r="C163" s="29" t="s">
        <v>198</v>
      </c>
      <c r="D163" s="29" t="s">
        <v>58</v>
      </c>
      <c r="E163" s="29">
        <v>8649</v>
      </c>
      <c r="F163" s="29">
        <v>259.47</v>
      </c>
      <c r="G163" s="26">
        <v>1</v>
      </c>
      <c r="H163" s="29" t="s">
        <v>64</v>
      </c>
      <c r="I163" s="29"/>
      <c r="J163" s="32" t="s">
        <v>1622</v>
      </c>
      <c r="K163" s="29"/>
      <c r="L163" s="29" t="s">
        <v>2495</v>
      </c>
      <c r="M163" s="29" t="s">
        <v>2496</v>
      </c>
      <c r="N163" s="29" t="s">
        <v>2089</v>
      </c>
    </row>
    <row r="164" s="19" customFormat="1" spans="1:14">
      <c r="A164" s="33" t="s">
        <v>2390</v>
      </c>
      <c r="B164" s="30" t="s">
        <v>2497</v>
      </c>
      <c r="C164" s="29" t="s">
        <v>52</v>
      </c>
      <c r="D164" s="29" t="s">
        <v>52</v>
      </c>
      <c r="E164" s="29">
        <v>5432.91</v>
      </c>
      <c r="F164" s="29">
        <v>162.99</v>
      </c>
      <c r="G164" s="26">
        <v>1</v>
      </c>
      <c r="H164" s="29" t="s">
        <v>64</v>
      </c>
      <c r="I164" s="29"/>
      <c r="J164" s="32" t="s">
        <v>1607</v>
      </c>
      <c r="K164" s="29"/>
      <c r="L164" s="29" t="s">
        <v>2498</v>
      </c>
      <c r="M164" s="29" t="s">
        <v>2499</v>
      </c>
      <c r="N164" s="29" t="s">
        <v>2394</v>
      </c>
    </row>
    <row r="165" s="19" customFormat="1" spans="1:14">
      <c r="A165" s="26" t="s">
        <v>2084</v>
      </c>
      <c r="B165" s="30" t="s">
        <v>2500</v>
      </c>
      <c r="C165" s="29" t="s">
        <v>207</v>
      </c>
      <c r="D165" s="29" t="s">
        <v>141</v>
      </c>
      <c r="E165" s="29">
        <v>231.75</v>
      </c>
      <c r="F165" s="29">
        <v>6.95</v>
      </c>
      <c r="G165" s="26">
        <v>1</v>
      </c>
      <c r="H165" s="29" t="s">
        <v>70</v>
      </c>
      <c r="I165" s="29"/>
      <c r="J165" s="32" t="s">
        <v>1573</v>
      </c>
      <c r="K165" s="29"/>
      <c r="L165" s="29" t="s">
        <v>2501</v>
      </c>
      <c r="M165" s="29" t="s">
        <v>2502</v>
      </c>
      <c r="N165" s="29" t="s">
        <v>2089</v>
      </c>
    </row>
    <row r="166" s="19" customFormat="1" spans="1:14">
      <c r="A166" s="26" t="s">
        <v>2084</v>
      </c>
      <c r="B166" s="30" t="s">
        <v>2503</v>
      </c>
      <c r="C166" s="29" t="s">
        <v>207</v>
      </c>
      <c r="D166" s="29" t="s">
        <v>138</v>
      </c>
      <c r="E166" s="29">
        <v>231.75</v>
      </c>
      <c r="F166" s="29">
        <v>6.95</v>
      </c>
      <c r="G166" s="26">
        <v>1</v>
      </c>
      <c r="H166" s="29" t="s">
        <v>70</v>
      </c>
      <c r="I166" s="29"/>
      <c r="J166" s="32" t="s">
        <v>702</v>
      </c>
      <c r="K166" s="29"/>
      <c r="L166" s="29" t="s">
        <v>2504</v>
      </c>
      <c r="M166" s="29" t="s">
        <v>2505</v>
      </c>
      <c r="N166" s="29" t="s">
        <v>2089</v>
      </c>
    </row>
    <row r="167" s="19" customFormat="1" spans="1:14">
      <c r="A167" s="26" t="s">
        <v>2084</v>
      </c>
      <c r="B167" s="30" t="s">
        <v>2506</v>
      </c>
      <c r="C167" s="29" t="s">
        <v>207</v>
      </c>
      <c r="D167" s="29" t="s">
        <v>138</v>
      </c>
      <c r="E167" s="29">
        <v>844.24</v>
      </c>
      <c r="F167" s="29">
        <v>25.33</v>
      </c>
      <c r="G167" s="26">
        <v>1</v>
      </c>
      <c r="H167" s="29" t="s">
        <v>70</v>
      </c>
      <c r="I167" s="29"/>
      <c r="J167" s="32" t="s">
        <v>702</v>
      </c>
      <c r="K167" s="29"/>
      <c r="L167" s="29" t="s">
        <v>2507</v>
      </c>
      <c r="M167" s="29" t="s">
        <v>2508</v>
      </c>
      <c r="N167" s="29" t="s">
        <v>2089</v>
      </c>
    </row>
    <row r="168" s="19" customFormat="1" spans="1:14">
      <c r="A168" s="26" t="s">
        <v>2084</v>
      </c>
      <c r="B168" s="30" t="s">
        <v>2509</v>
      </c>
      <c r="C168" s="29" t="s">
        <v>207</v>
      </c>
      <c r="D168" s="29" t="s">
        <v>138</v>
      </c>
      <c r="E168" s="29">
        <v>4533.85</v>
      </c>
      <c r="F168" s="29">
        <v>136.02</v>
      </c>
      <c r="G168" s="26">
        <v>1</v>
      </c>
      <c r="H168" s="29" t="s">
        <v>70</v>
      </c>
      <c r="I168" s="29"/>
      <c r="J168" s="32" t="s">
        <v>702</v>
      </c>
      <c r="K168" s="29"/>
      <c r="L168" s="29" t="s">
        <v>2510</v>
      </c>
      <c r="M168" s="29" t="s">
        <v>2511</v>
      </c>
      <c r="N168" s="29" t="s">
        <v>2089</v>
      </c>
    </row>
    <row r="169" s="19" customFormat="1" spans="1:14">
      <c r="A169" s="26" t="s">
        <v>2084</v>
      </c>
      <c r="B169" s="30" t="s">
        <v>2512</v>
      </c>
      <c r="C169" s="29" t="s">
        <v>207</v>
      </c>
      <c r="D169" s="29" t="s">
        <v>138</v>
      </c>
      <c r="E169" s="29">
        <v>231.75</v>
      </c>
      <c r="F169" s="29">
        <v>6.95</v>
      </c>
      <c r="G169" s="26">
        <v>1</v>
      </c>
      <c r="H169" s="29" t="s">
        <v>70</v>
      </c>
      <c r="I169" s="29"/>
      <c r="J169" s="32" t="s">
        <v>702</v>
      </c>
      <c r="K169" s="29"/>
      <c r="L169" s="29" t="s">
        <v>2513</v>
      </c>
      <c r="M169" s="29" t="s">
        <v>2514</v>
      </c>
      <c r="N169" s="29" t="s">
        <v>2089</v>
      </c>
    </row>
    <row r="170" s="19" customFormat="1" spans="1:14">
      <c r="A170" s="26" t="s">
        <v>2084</v>
      </c>
      <c r="B170" s="30" t="s">
        <v>2515</v>
      </c>
      <c r="C170" s="29" t="s">
        <v>207</v>
      </c>
      <c r="D170" s="29" t="s">
        <v>138</v>
      </c>
      <c r="E170" s="29">
        <v>257.5</v>
      </c>
      <c r="F170" s="29">
        <v>7.73</v>
      </c>
      <c r="G170" s="26">
        <v>1</v>
      </c>
      <c r="H170" s="29" t="s">
        <v>70</v>
      </c>
      <c r="I170" s="29"/>
      <c r="J170" s="32" t="s">
        <v>702</v>
      </c>
      <c r="K170" s="29"/>
      <c r="L170" s="29" t="s">
        <v>2516</v>
      </c>
      <c r="M170" s="29" t="s">
        <v>2517</v>
      </c>
      <c r="N170" s="29" t="s">
        <v>2089</v>
      </c>
    </row>
    <row r="171" s="19" customFormat="1" spans="1:14">
      <c r="A171" s="26" t="s">
        <v>2084</v>
      </c>
      <c r="B171" s="30" t="s">
        <v>2518</v>
      </c>
      <c r="C171" s="29" t="s">
        <v>177</v>
      </c>
      <c r="D171" s="29" t="s">
        <v>138</v>
      </c>
      <c r="E171" s="29">
        <v>5911.6</v>
      </c>
      <c r="F171" s="29">
        <v>177.35</v>
      </c>
      <c r="G171" s="26">
        <v>1</v>
      </c>
      <c r="H171" s="29" t="s">
        <v>70</v>
      </c>
      <c r="I171" s="29"/>
      <c r="J171" s="32" t="s">
        <v>702</v>
      </c>
      <c r="K171" s="29"/>
      <c r="L171" s="29" t="s">
        <v>2519</v>
      </c>
      <c r="M171" s="29" t="s">
        <v>2520</v>
      </c>
      <c r="N171" s="29" t="s">
        <v>2089</v>
      </c>
    </row>
    <row r="172" s="19" customFormat="1" spans="1:14">
      <c r="A172" s="26" t="s">
        <v>2084</v>
      </c>
      <c r="B172" s="30" t="s">
        <v>2521</v>
      </c>
      <c r="C172" s="29" t="s">
        <v>207</v>
      </c>
      <c r="D172" s="29" t="s">
        <v>138</v>
      </c>
      <c r="E172" s="29">
        <v>231.75</v>
      </c>
      <c r="F172" s="29">
        <v>6.95</v>
      </c>
      <c r="G172" s="26">
        <v>1</v>
      </c>
      <c r="H172" s="29" t="s">
        <v>70</v>
      </c>
      <c r="I172" s="29"/>
      <c r="J172" s="32" t="s">
        <v>2522</v>
      </c>
      <c r="K172" s="29"/>
      <c r="L172" s="29" t="s">
        <v>2523</v>
      </c>
      <c r="M172" s="29" t="s">
        <v>2524</v>
      </c>
      <c r="N172" s="29" t="s">
        <v>2089</v>
      </c>
    </row>
    <row r="173" s="19" customFormat="1" spans="1:14">
      <c r="A173" s="26" t="s">
        <v>2084</v>
      </c>
      <c r="B173" s="30" t="s">
        <v>2525</v>
      </c>
      <c r="C173" s="29" t="s">
        <v>207</v>
      </c>
      <c r="D173" s="29" t="s">
        <v>138</v>
      </c>
      <c r="E173" s="29">
        <v>6860.86</v>
      </c>
      <c r="F173" s="29">
        <v>205.83</v>
      </c>
      <c r="G173" s="26">
        <v>1</v>
      </c>
      <c r="H173" s="29" t="s">
        <v>70</v>
      </c>
      <c r="I173" s="29"/>
      <c r="J173" s="32" t="s">
        <v>702</v>
      </c>
      <c r="K173" s="29"/>
      <c r="L173" s="29" t="s">
        <v>2526</v>
      </c>
      <c r="M173" s="29" t="s">
        <v>2527</v>
      </c>
      <c r="N173" s="29" t="s">
        <v>2089</v>
      </c>
    </row>
    <row r="174" s="19" customFormat="1" spans="1:14">
      <c r="A174" s="26" t="s">
        <v>2084</v>
      </c>
      <c r="B174" s="30" t="s">
        <v>2528</v>
      </c>
      <c r="C174" s="29" t="s">
        <v>207</v>
      </c>
      <c r="D174" s="29" t="s">
        <v>139</v>
      </c>
      <c r="E174" s="29">
        <v>11060.65</v>
      </c>
      <c r="F174" s="29">
        <v>331.82</v>
      </c>
      <c r="G174" s="26">
        <v>1</v>
      </c>
      <c r="H174" s="29" t="s">
        <v>70</v>
      </c>
      <c r="I174" s="29"/>
      <c r="J174" s="32" t="s">
        <v>2529</v>
      </c>
      <c r="K174" s="29"/>
      <c r="L174" s="29" t="s">
        <v>2530</v>
      </c>
      <c r="M174" s="29" t="s">
        <v>2531</v>
      </c>
      <c r="N174" s="29" t="s">
        <v>2089</v>
      </c>
    </row>
    <row r="175" s="19" customFormat="1" spans="1:14">
      <c r="A175" s="26" t="s">
        <v>2084</v>
      </c>
      <c r="B175" s="30" t="s">
        <v>2532</v>
      </c>
      <c r="C175" s="29" t="s">
        <v>198</v>
      </c>
      <c r="D175" s="29" t="s">
        <v>58</v>
      </c>
      <c r="E175" s="29">
        <v>8442.22</v>
      </c>
      <c r="F175" s="29">
        <v>253.27</v>
      </c>
      <c r="G175" s="26">
        <v>1</v>
      </c>
      <c r="H175" s="29" t="s">
        <v>64</v>
      </c>
      <c r="I175" s="29"/>
      <c r="J175" s="32" t="s">
        <v>1622</v>
      </c>
      <c r="K175" s="29"/>
      <c r="L175" s="29" t="s">
        <v>2533</v>
      </c>
      <c r="M175" s="29" t="s">
        <v>2534</v>
      </c>
      <c r="N175" s="29" t="s">
        <v>2089</v>
      </c>
    </row>
    <row r="176" s="19" customFormat="1" spans="1:14">
      <c r="A176" s="26" t="s">
        <v>2084</v>
      </c>
      <c r="B176" s="30" t="s">
        <v>2535</v>
      </c>
      <c r="C176" s="29" t="s">
        <v>329</v>
      </c>
      <c r="D176" s="29" t="s">
        <v>141</v>
      </c>
      <c r="E176" s="29">
        <v>3687.87</v>
      </c>
      <c r="F176" s="29">
        <v>110.64</v>
      </c>
      <c r="G176" s="26">
        <v>1</v>
      </c>
      <c r="H176" s="29" t="s">
        <v>70</v>
      </c>
      <c r="I176" s="29"/>
      <c r="J176" s="32" t="s">
        <v>2536</v>
      </c>
      <c r="K176" s="29"/>
      <c r="L176" s="29" t="s">
        <v>2537</v>
      </c>
      <c r="M176" s="29" t="s">
        <v>2538</v>
      </c>
      <c r="N176" s="29" t="s">
        <v>2089</v>
      </c>
    </row>
    <row r="177" s="19" customFormat="1" spans="1:14">
      <c r="A177" s="26" t="s">
        <v>2084</v>
      </c>
      <c r="B177" s="30" t="s">
        <v>2539</v>
      </c>
      <c r="C177" s="29" t="s">
        <v>207</v>
      </c>
      <c r="D177" s="29" t="s">
        <v>138</v>
      </c>
      <c r="E177" s="29">
        <v>2034.36</v>
      </c>
      <c r="F177" s="29">
        <v>61.03</v>
      </c>
      <c r="G177" s="26">
        <v>1</v>
      </c>
      <c r="H177" s="29" t="s">
        <v>70</v>
      </c>
      <c r="I177" s="29"/>
      <c r="J177" s="32" t="s">
        <v>702</v>
      </c>
      <c r="K177" s="29"/>
      <c r="L177" s="29" t="s">
        <v>2540</v>
      </c>
      <c r="M177" s="29" t="s">
        <v>2541</v>
      </c>
      <c r="N177" s="29" t="s">
        <v>2089</v>
      </c>
    </row>
    <row r="178" s="19" customFormat="1" spans="1:14">
      <c r="A178" s="26" t="s">
        <v>2084</v>
      </c>
      <c r="B178" s="30" t="s">
        <v>2542</v>
      </c>
      <c r="C178" s="29" t="s">
        <v>207</v>
      </c>
      <c r="D178" s="29" t="s">
        <v>138</v>
      </c>
      <c r="E178" s="29">
        <v>2034.36</v>
      </c>
      <c r="F178" s="29">
        <v>61.03</v>
      </c>
      <c r="G178" s="26">
        <v>1</v>
      </c>
      <c r="H178" s="29" t="s">
        <v>70</v>
      </c>
      <c r="I178" s="29"/>
      <c r="J178" s="32" t="s">
        <v>702</v>
      </c>
      <c r="K178" s="29"/>
      <c r="L178" s="29" t="s">
        <v>2543</v>
      </c>
      <c r="M178" s="29" t="s">
        <v>2544</v>
      </c>
      <c r="N178" s="29" t="s">
        <v>2089</v>
      </c>
    </row>
    <row r="179" s="19" customFormat="1" spans="1:14">
      <c r="A179" s="26" t="s">
        <v>2545</v>
      </c>
      <c r="B179" s="30" t="s">
        <v>2546</v>
      </c>
      <c r="C179" s="29" t="s">
        <v>207</v>
      </c>
      <c r="D179" s="29" t="s">
        <v>138</v>
      </c>
      <c r="E179" s="29">
        <v>2034.36</v>
      </c>
      <c r="F179" s="29">
        <v>61.03</v>
      </c>
      <c r="G179" s="26">
        <v>1</v>
      </c>
      <c r="H179" s="29" t="s">
        <v>70</v>
      </c>
      <c r="I179" s="29"/>
      <c r="J179" s="32" t="s">
        <v>702</v>
      </c>
      <c r="K179" s="29"/>
      <c r="L179" s="29" t="s">
        <v>2547</v>
      </c>
      <c r="M179" s="29" t="s">
        <v>2548</v>
      </c>
      <c r="N179" s="29" t="s">
        <v>2549</v>
      </c>
    </row>
    <row r="180" s="19" customFormat="1" spans="1:14">
      <c r="A180" s="26" t="s">
        <v>2545</v>
      </c>
      <c r="B180" s="30" t="s">
        <v>2550</v>
      </c>
      <c r="C180" s="29" t="s">
        <v>207</v>
      </c>
      <c r="D180" s="29" t="s">
        <v>138</v>
      </c>
      <c r="E180" s="29">
        <v>3561.72</v>
      </c>
      <c r="F180" s="29">
        <v>106.85</v>
      </c>
      <c r="G180" s="26">
        <v>1</v>
      </c>
      <c r="H180" s="29" t="s">
        <v>70</v>
      </c>
      <c r="I180" s="29"/>
      <c r="J180" s="32" t="s">
        <v>702</v>
      </c>
      <c r="K180" s="29"/>
      <c r="L180" s="29" t="s">
        <v>2547</v>
      </c>
      <c r="M180" s="29" t="s">
        <v>2548</v>
      </c>
      <c r="N180" s="29" t="s">
        <v>2549</v>
      </c>
    </row>
    <row r="181" s="19" customFormat="1" spans="1:14">
      <c r="A181" s="26" t="s">
        <v>2084</v>
      </c>
      <c r="B181" s="30" t="s">
        <v>2551</v>
      </c>
      <c r="C181" s="29" t="s">
        <v>207</v>
      </c>
      <c r="D181" s="29" t="s">
        <v>138</v>
      </c>
      <c r="E181" s="29">
        <v>5222.06</v>
      </c>
      <c r="F181" s="29">
        <v>156.66</v>
      </c>
      <c r="G181" s="26">
        <v>1</v>
      </c>
      <c r="H181" s="29" t="s">
        <v>70</v>
      </c>
      <c r="I181" s="29"/>
      <c r="J181" s="32" t="s">
        <v>702</v>
      </c>
      <c r="K181" s="29"/>
      <c r="L181" s="29" t="s">
        <v>2552</v>
      </c>
      <c r="M181" s="29" t="s">
        <v>2553</v>
      </c>
      <c r="N181" s="29" t="s">
        <v>2089</v>
      </c>
    </row>
    <row r="182" s="19" customFormat="1" spans="1:14">
      <c r="A182" s="26" t="s">
        <v>2084</v>
      </c>
      <c r="B182" s="30" t="s">
        <v>2554</v>
      </c>
      <c r="C182" s="29" t="s">
        <v>207</v>
      </c>
      <c r="D182" s="29" t="s">
        <v>138</v>
      </c>
      <c r="E182" s="29">
        <v>4832.61</v>
      </c>
      <c r="F182" s="29">
        <v>144.98</v>
      </c>
      <c r="G182" s="26">
        <v>1</v>
      </c>
      <c r="H182" s="29" t="s">
        <v>70</v>
      </c>
      <c r="I182" s="29"/>
      <c r="J182" s="32" t="s">
        <v>702</v>
      </c>
      <c r="K182" s="29"/>
      <c r="L182" s="29" t="s">
        <v>2552</v>
      </c>
      <c r="M182" s="29" t="s">
        <v>2553</v>
      </c>
      <c r="N182" s="29" t="s">
        <v>2089</v>
      </c>
    </row>
    <row r="183" s="19" customFormat="1" spans="1:14">
      <c r="A183" s="26" t="s">
        <v>2084</v>
      </c>
      <c r="B183" s="30" t="s">
        <v>2555</v>
      </c>
      <c r="C183" s="29" t="s">
        <v>207</v>
      </c>
      <c r="D183" s="29" t="s">
        <v>138</v>
      </c>
      <c r="E183" s="29">
        <v>1747.96</v>
      </c>
      <c r="F183" s="29">
        <v>52.44</v>
      </c>
      <c r="G183" s="26">
        <v>1</v>
      </c>
      <c r="H183" s="29" t="s">
        <v>70</v>
      </c>
      <c r="I183" s="29"/>
      <c r="J183" s="32" t="s">
        <v>702</v>
      </c>
      <c r="K183" s="29"/>
      <c r="L183" s="29" t="s">
        <v>2556</v>
      </c>
      <c r="M183" s="29" t="s">
        <v>2557</v>
      </c>
      <c r="N183" s="29" t="s">
        <v>2089</v>
      </c>
    </row>
    <row r="184" s="19" customFormat="1" spans="1:14">
      <c r="A184" s="26" t="s">
        <v>2084</v>
      </c>
      <c r="B184" s="30" t="s">
        <v>2558</v>
      </c>
      <c r="C184" s="29" t="s">
        <v>198</v>
      </c>
      <c r="D184" s="29" t="s">
        <v>58</v>
      </c>
      <c r="E184" s="29">
        <v>4006.68</v>
      </c>
      <c r="F184" s="29">
        <v>120.2</v>
      </c>
      <c r="G184" s="26">
        <v>1</v>
      </c>
      <c r="H184" s="29" t="s">
        <v>64</v>
      </c>
      <c r="I184" s="29"/>
      <c r="J184" s="32" t="s">
        <v>1622</v>
      </c>
      <c r="K184" s="29"/>
      <c r="L184" s="29" t="s">
        <v>2559</v>
      </c>
      <c r="M184" s="29" t="s">
        <v>2560</v>
      </c>
      <c r="N184" s="29" t="s">
        <v>2089</v>
      </c>
    </row>
    <row r="185" s="19" customFormat="1" spans="1:14">
      <c r="A185" s="26" t="s">
        <v>2084</v>
      </c>
      <c r="B185" s="30" t="s">
        <v>2561</v>
      </c>
      <c r="C185" s="29" t="s">
        <v>198</v>
      </c>
      <c r="D185" s="29" t="s">
        <v>58</v>
      </c>
      <c r="E185" s="29">
        <v>18674.27</v>
      </c>
      <c r="F185" s="29">
        <v>560.23</v>
      </c>
      <c r="G185" s="26">
        <v>1</v>
      </c>
      <c r="H185" s="29" t="s">
        <v>64</v>
      </c>
      <c r="I185" s="29"/>
      <c r="J185" s="32" t="s">
        <v>1622</v>
      </c>
      <c r="K185" s="29"/>
      <c r="L185" s="29" t="s">
        <v>2559</v>
      </c>
      <c r="M185" s="29" t="s">
        <v>2560</v>
      </c>
      <c r="N185" s="29" t="s">
        <v>2089</v>
      </c>
    </row>
    <row r="186" s="19" customFormat="1" spans="1:14">
      <c r="A186" s="26" t="s">
        <v>2084</v>
      </c>
      <c r="B186" s="30" t="s">
        <v>2562</v>
      </c>
      <c r="C186" s="29" t="s">
        <v>198</v>
      </c>
      <c r="D186" s="29" t="s">
        <v>58</v>
      </c>
      <c r="E186" s="29">
        <v>4001.41</v>
      </c>
      <c r="F186" s="29">
        <v>120.04</v>
      </c>
      <c r="G186" s="26">
        <v>1</v>
      </c>
      <c r="H186" s="29" t="s">
        <v>64</v>
      </c>
      <c r="I186" s="29"/>
      <c r="J186" s="32" t="s">
        <v>1622</v>
      </c>
      <c r="K186" s="29"/>
      <c r="L186" s="29" t="s">
        <v>2563</v>
      </c>
      <c r="M186" s="29" t="s">
        <v>2564</v>
      </c>
      <c r="N186" s="29" t="s">
        <v>2089</v>
      </c>
    </row>
    <row r="187" s="19" customFormat="1" spans="1:14">
      <c r="A187" s="26" t="s">
        <v>2084</v>
      </c>
      <c r="B187" s="30" t="s">
        <v>2565</v>
      </c>
      <c r="C187" s="29" t="s">
        <v>1366</v>
      </c>
      <c r="D187" s="29" t="s">
        <v>58</v>
      </c>
      <c r="E187" s="29">
        <v>7225.98</v>
      </c>
      <c r="F187" s="29">
        <v>216.78</v>
      </c>
      <c r="G187" s="26">
        <v>1</v>
      </c>
      <c r="H187" s="29" t="s">
        <v>64</v>
      </c>
      <c r="I187" s="29"/>
      <c r="J187" s="32" t="s">
        <v>1622</v>
      </c>
      <c r="K187" s="29"/>
      <c r="L187" s="29" t="s">
        <v>2566</v>
      </c>
      <c r="M187" s="29" t="s">
        <v>2567</v>
      </c>
      <c r="N187" s="29" t="s">
        <v>2089</v>
      </c>
    </row>
    <row r="188" s="19" customFormat="1" spans="1:14">
      <c r="A188" s="26" t="s">
        <v>2084</v>
      </c>
      <c r="B188" s="30" t="s">
        <v>2568</v>
      </c>
      <c r="C188" s="29" t="s">
        <v>198</v>
      </c>
      <c r="D188" s="29" t="s">
        <v>58</v>
      </c>
      <c r="E188" s="29">
        <v>8932.42</v>
      </c>
      <c r="F188" s="29">
        <v>267.97</v>
      </c>
      <c r="G188" s="26">
        <v>1</v>
      </c>
      <c r="H188" s="29" t="s">
        <v>64</v>
      </c>
      <c r="I188" s="29"/>
      <c r="J188" s="32" t="s">
        <v>1622</v>
      </c>
      <c r="K188" s="29"/>
      <c r="L188" s="29" t="s">
        <v>2569</v>
      </c>
      <c r="M188" s="29" t="s">
        <v>2570</v>
      </c>
      <c r="N188" s="29" t="s">
        <v>2089</v>
      </c>
    </row>
    <row r="189" s="19" customFormat="1" spans="1:14">
      <c r="A189" s="26" t="s">
        <v>2084</v>
      </c>
      <c r="B189" s="30" t="s">
        <v>2571</v>
      </c>
      <c r="C189" s="29" t="s">
        <v>176</v>
      </c>
      <c r="D189" s="29" t="s">
        <v>141</v>
      </c>
      <c r="E189" s="29">
        <v>6532.34</v>
      </c>
      <c r="F189" s="29">
        <v>195.97</v>
      </c>
      <c r="G189" s="26">
        <v>1</v>
      </c>
      <c r="H189" s="29" t="s">
        <v>70</v>
      </c>
      <c r="I189" s="29"/>
      <c r="J189" s="32" t="s">
        <v>1573</v>
      </c>
      <c r="K189" s="29"/>
      <c r="L189" s="29" t="s">
        <v>2572</v>
      </c>
      <c r="M189" s="29" t="s">
        <v>2573</v>
      </c>
      <c r="N189" s="29" t="s">
        <v>2089</v>
      </c>
    </row>
    <row r="190" s="19" customFormat="1" spans="1:14">
      <c r="A190" s="26" t="s">
        <v>2084</v>
      </c>
      <c r="B190" s="30" t="s">
        <v>2574</v>
      </c>
      <c r="C190" s="29" t="s">
        <v>207</v>
      </c>
      <c r="D190" s="29" t="s">
        <v>138</v>
      </c>
      <c r="E190" s="29">
        <v>4970.18</v>
      </c>
      <c r="F190" s="29">
        <v>149.11</v>
      </c>
      <c r="G190" s="26">
        <v>1</v>
      </c>
      <c r="H190" s="29" t="s">
        <v>70</v>
      </c>
      <c r="I190" s="29"/>
      <c r="J190" s="32" t="s">
        <v>702</v>
      </c>
      <c r="K190" s="29"/>
      <c r="L190" s="29" t="s">
        <v>2575</v>
      </c>
      <c r="M190" s="29" t="s">
        <v>2576</v>
      </c>
      <c r="N190" s="29" t="s">
        <v>2089</v>
      </c>
    </row>
    <row r="191" s="19" customFormat="1" spans="1:14">
      <c r="A191" s="26" t="s">
        <v>2084</v>
      </c>
      <c r="B191" s="30" t="s">
        <v>2577</v>
      </c>
      <c r="C191" s="29" t="s">
        <v>177</v>
      </c>
      <c r="D191" s="29" t="s">
        <v>138</v>
      </c>
      <c r="E191" s="29">
        <v>9242.8</v>
      </c>
      <c r="F191" s="29">
        <v>277.28</v>
      </c>
      <c r="G191" s="26">
        <v>1</v>
      </c>
      <c r="H191" s="29" t="s">
        <v>70</v>
      </c>
      <c r="I191" s="29"/>
      <c r="J191" s="32" t="s">
        <v>702</v>
      </c>
      <c r="K191" s="29"/>
      <c r="L191" s="29" t="s">
        <v>2578</v>
      </c>
      <c r="M191" s="29" t="s">
        <v>2579</v>
      </c>
      <c r="N191" s="29" t="s">
        <v>2089</v>
      </c>
    </row>
    <row r="192" s="19" customFormat="1" spans="1:14">
      <c r="A192" s="26" t="s">
        <v>2084</v>
      </c>
      <c r="B192" s="30" t="s">
        <v>2580</v>
      </c>
      <c r="C192" s="29" t="s">
        <v>207</v>
      </c>
      <c r="D192" s="29" t="s">
        <v>138</v>
      </c>
      <c r="E192" s="29">
        <v>1738.06</v>
      </c>
      <c r="F192" s="29">
        <v>52.14</v>
      </c>
      <c r="G192" s="26">
        <v>1</v>
      </c>
      <c r="H192" s="29" t="s">
        <v>70</v>
      </c>
      <c r="I192" s="29"/>
      <c r="J192" s="32" t="s">
        <v>702</v>
      </c>
      <c r="K192" s="29"/>
      <c r="L192" s="29" t="s">
        <v>2581</v>
      </c>
      <c r="M192" s="29" t="s">
        <v>2582</v>
      </c>
      <c r="N192" s="29" t="s">
        <v>2089</v>
      </c>
    </row>
    <row r="193" s="19" customFormat="1" spans="1:14">
      <c r="A193" s="26" t="s">
        <v>2084</v>
      </c>
      <c r="B193" s="30" t="s">
        <v>2583</v>
      </c>
      <c r="C193" s="29" t="s">
        <v>177</v>
      </c>
      <c r="D193" s="29" t="s">
        <v>138</v>
      </c>
      <c r="E193" s="29">
        <v>5480</v>
      </c>
      <c r="F193" s="29">
        <v>164.4</v>
      </c>
      <c r="G193" s="26">
        <v>1</v>
      </c>
      <c r="H193" s="29" t="s">
        <v>70</v>
      </c>
      <c r="I193" s="29"/>
      <c r="J193" s="32" t="s">
        <v>702</v>
      </c>
      <c r="K193" s="29"/>
      <c r="L193" s="29" t="s">
        <v>2584</v>
      </c>
      <c r="M193" s="29" t="s">
        <v>2585</v>
      </c>
      <c r="N193" s="29" t="s">
        <v>2089</v>
      </c>
    </row>
    <row r="194" s="19" customFormat="1" spans="1:14">
      <c r="A194" s="26" t="s">
        <v>2545</v>
      </c>
      <c r="B194" s="30" t="s">
        <v>2586</v>
      </c>
      <c r="C194" s="29" t="s">
        <v>76</v>
      </c>
      <c r="D194" s="29" t="s">
        <v>76</v>
      </c>
      <c r="E194" s="29">
        <v>6464.87</v>
      </c>
      <c r="F194" s="29">
        <v>193.95</v>
      </c>
      <c r="G194" s="26">
        <v>1</v>
      </c>
      <c r="H194" s="29" t="s">
        <v>70</v>
      </c>
      <c r="I194" s="29"/>
      <c r="J194" s="32" t="s">
        <v>76</v>
      </c>
      <c r="K194" s="29"/>
      <c r="L194" s="29" t="s">
        <v>2587</v>
      </c>
      <c r="M194" s="29" t="s">
        <v>2588</v>
      </c>
      <c r="N194" s="29" t="s">
        <v>2549</v>
      </c>
    </row>
    <row r="195" s="19" customFormat="1" spans="1:14">
      <c r="A195" s="26" t="s">
        <v>2084</v>
      </c>
      <c r="B195" s="30" t="s">
        <v>2589</v>
      </c>
      <c r="C195" s="29" t="s">
        <v>207</v>
      </c>
      <c r="D195" s="29" t="s">
        <v>141</v>
      </c>
      <c r="E195" s="29">
        <v>3316.96</v>
      </c>
      <c r="F195" s="29">
        <v>99.51</v>
      </c>
      <c r="G195" s="26">
        <v>1</v>
      </c>
      <c r="H195" s="29" t="s">
        <v>70</v>
      </c>
      <c r="I195" s="29"/>
      <c r="J195" s="32" t="s">
        <v>1573</v>
      </c>
      <c r="K195" s="29"/>
      <c r="L195" s="29" t="s">
        <v>2590</v>
      </c>
      <c r="M195" s="29" t="s">
        <v>2591</v>
      </c>
      <c r="N195" s="29" t="s">
        <v>2089</v>
      </c>
    </row>
    <row r="196" s="19" customFormat="1" spans="1:14">
      <c r="A196" s="34" t="s">
        <v>27</v>
      </c>
      <c r="B196" s="30" t="s">
        <v>2592</v>
      </c>
      <c r="C196" s="29" t="s">
        <v>53</v>
      </c>
      <c r="D196" s="29" t="s">
        <v>53</v>
      </c>
      <c r="E196" s="29">
        <v>0</v>
      </c>
      <c r="F196" s="29">
        <v>0</v>
      </c>
      <c r="G196" s="26">
        <v>1</v>
      </c>
      <c r="H196" s="29" t="s">
        <v>34</v>
      </c>
      <c r="I196" s="29"/>
      <c r="J196" s="32" t="s">
        <v>2593</v>
      </c>
      <c r="K196" s="29"/>
      <c r="L196" s="29" t="s">
        <v>2594</v>
      </c>
      <c r="M196" s="29" t="s">
        <v>2595</v>
      </c>
      <c r="N196" s="29">
        <v>2024</v>
      </c>
    </row>
    <row r="197" s="19" customFormat="1" spans="1:14">
      <c r="A197" s="34" t="s">
        <v>27</v>
      </c>
      <c r="B197" s="30" t="s">
        <v>2596</v>
      </c>
      <c r="C197" s="29" t="s">
        <v>53</v>
      </c>
      <c r="D197" s="29" t="s">
        <v>53</v>
      </c>
      <c r="E197" s="29">
        <v>0</v>
      </c>
      <c r="F197" s="29">
        <v>0</v>
      </c>
      <c r="G197" s="26">
        <v>1</v>
      </c>
      <c r="H197" s="29" t="s">
        <v>34</v>
      </c>
      <c r="I197" s="29"/>
      <c r="J197" s="32" t="s">
        <v>2593</v>
      </c>
      <c r="K197" s="29"/>
      <c r="L197" s="29" t="s">
        <v>2594</v>
      </c>
      <c r="M197" s="29" t="s">
        <v>2595</v>
      </c>
      <c r="N197" s="29">
        <v>2024</v>
      </c>
    </row>
    <row r="198" s="19" customFormat="1" spans="1:14">
      <c r="A198" s="34" t="s">
        <v>27</v>
      </c>
      <c r="B198" s="30" t="s">
        <v>2597</v>
      </c>
      <c r="C198" s="29" t="s">
        <v>53</v>
      </c>
      <c r="D198" s="29" t="s">
        <v>53</v>
      </c>
      <c r="E198" s="29">
        <v>0</v>
      </c>
      <c r="F198" s="29">
        <v>0</v>
      </c>
      <c r="G198" s="26">
        <v>1</v>
      </c>
      <c r="H198" s="29" t="s">
        <v>34</v>
      </c>
      <c r="I198" s="29"/>
      <c r="J198" s="32" t="s">
        <v>2593</v>
      </c>
      <c r="K198" s="29"/>
      <c r="L198" s="29" t="s">
        <v>2594</v>
      </c>
      <c r="M198" s="29" t="s">
        <v>2595</v>
      </c>
      <c r="N198" s="29">
        <v>2024</v>
      </c>
    </row>
    <row r="199" s="19" customFormat="1" spans="1:14">
      <c r="A199" s="34" t="s">
        <v>27</v>
      </c>
      <c r="B199" s="30" t="s">
        <v>2598</v>
      </c>
      <c r="C199" s="29" t="s">
        <v>53</v>
      </c>
      <c r="D199" s="29" t="s">
        <v>53</v>
      </c>
      <c r="E199" s="29">
        <v>0</v>
      </c>
      <c r="F199" s="29">
        <v>0</v>
      </c>
      <c r="G199" s="26">
        <v>1</v>
      </c>
      <c r="H199" s="29" t="s">
        <v>34</v>
      </c>
      <c r="I199" s="29"/>
      <c r="J199" s="32" t="s">
        <v>2599</v>
      </c>
      <c r="K199" s="29"/>
      <c r="L199" s="29" t="s">
        <v>2600</v>
      </c>
      <c r="M199" s="29" t="s">
        <v>2601</v>
      </c>
      <c r="N199" s="29">
        <v>2024</v>
      </c>
    </row>
    <row r="200" s="19" customFormat="1" spans="1:14">
      <c r="A200" s="34" t="s">
        <v>27</v>
      </c>
      <c r="B200" s="30" t="s">
        <v>2602</v>
      </c>
      <c r="C200" s="29" t="s">
        <v>53</v>
      </c>
      <c r="D200" s="29" t="s">
        <v>53</v>
      </c>
      <c r="E200" s="29">
        <v>0</v>
      </c>
      <c r="F200" s="29">
        <v>0</v>
      </c>
      <c r="G200" s="26">
        <v>1</v>
      </c>
      <c r="H200" s="29" t="s">
        <v>34</v>
      </c>
      <c r="I200" s="29"/>
      <c r="J200" s="32" t="s">
        <v>2599</v>
      </c>
      <c r="K200" s="29"/>
      <c r="L200" s="29" t="s">
        <v>2600</v>
      </c>
      <c r="M200" s="29" t="s">
        <v>2601</v>
      </c>
      <c r="N200" s="29">
        <v>2024</v>
      </c>
    </row>
    <row r="201" s="19" customFormat="1" spans="1:14">
      <c r="A201" s="34" t="s">
        <v>27</v>
      </c>
      <c r="B201" s="30" t="s">
        <v>2603</v>
      </c>
      <c r="C201" s="29" t="s">
        <v>53</v>
      </c>
      <c r="D201" s="29" t="s">
        <v>53</v>
      </c>
      <c r="E201" s="29">
        <v>0</v>
      </c>
      <c r="F201" s="29">
        <v>0</v>
      </c>
      <c r="G201" s="26">
        <v>1</v>
      </c>
      <c r="H201" s="29" t="s">
        <v>34</v>
      </c>
      <c r="I201" s="29"/>
      <c r="J201" s="32" t="s">
        <v>2599</v>
      </c>
      <c r="K201" s="29"/>
      <c r="L201" s="29" t="s">
        <v>2600</v>
      </c>
      <c r="M201" s="29" t="s">
        <v>2601</v>
      </c>
      <c r="N201" s="29">
        <v>2024</v>
      </c>
    </row>
    <row r="202" s="19" customFormat="1" spans="1:14">
      <c r="A202" s="34" t="s">
        <v>27</v>
      </c>
      <c r="B202" s="30" t="s">
        <v>27</v>
      </c>
      <c r="C202" s="28" t="s">
        <v>304</v>
      </c>
      <c r="D202" s="28" t="s">
        <v>45</v>
      </c>
      <c r="E202" s="29">
        <v>0</v>
      </c>
      <c r="F202" s="29">
        <v>0</v>
      </c>
      <c r="G202" s="26">
        <v>1</v>
      </c>
      <c r="H202" s="29" t="s">
        <v>43</v>
      </c>
      <c r="I202" s="29"/>
      <c r="J202" s="32" t="s">
        <v>2604</v>
      </c>
      <c r="K202" s="29"/>
      <c r="L202" s="29" t="s">
        <v>2605</v>
      </c>
      <c r="M202" s="29" t="s">
        <v>2606</v>
      </c>
      <c r="N202" s="29">
        <v>2024</v>
      </c>
    </row>
    <row r="203" s="19" customFormat="1" spans="1:14">
      <c r="A203" s="34" t="s">
        <v>27</v>
      </c>
      <c r="B203" s="30" t="s">
        <v>27</v>
      </c>
      <c r="C203" s="28" t="s">
        <v>304</v>
      </c>
      <c r="D203" s="28" t="s">
        <v>45</v>
      </c>
      <c r="E203" s="29">
        <v>0</v>
      </c>
      <c r="F203" s="29">
        <v>0</v>
      </c>
      <c r="G203" s="26">
        <v>1</v>
      </c>
      <c r="H203" s="29" t="s">
        <v>43</v>
      </c>
      <c r="I203" s="29"/>
      <c r="J203" s="32" t="s">
        <v>2607</v>
      </c>
      <c r="K203" s="29"/>
      <c r="L203" s="29" t="s">
        <v>2605</v>
      </c>
      <c r="M203" s="29" t="s">
        <v>2606</v>
      </c>
      <c r="N203" s="29">
        <v>2024</v>
      </c>
    </row>
    <row r="204" s="19" customFormat="1" spans="1:14">
      <c r="A204" s="34" t="s">
        <v>27</v>
      </c>
      <c r="B204" s="30" t="s">
        <v>27</v>
      </c>
      <c r="C204" s="28" t="s">
        <v>304</v>
      </c>
      <c r="D204" s="28" t="s">
        <v>45</v>
      </c>
      <c r="E204" s="29">
        <v>0</v>
      </c>
      <c r="F204" s="29">
        <v>0</v>
      </c>
      <c r="G204" s="26">
        <v>1</v>
      </c>
      <c r="H204" s="29" t="s">
        <v>43</v>
      </c>
      <c r="I204" s="29"/>
      <c r="J204" s="32" t="s">
        <v>2608</v>
      </c>
      <c r="K204" s="29"/>
      <c r="L204" s="29" t="s">
        <v>2609</v>
      </c>
      <c r="M204" s="29" t="s">
        <v>2610</v>
      </c>
      <c r="N204" s="29">
        <v>2024</v>
      </c>
    </row>
    <row r="205" s="19" customFormat="1" spans="1:14">
      <c r="A205" s="34" t="s">
        <v>27</v>
      </c>
      <c r="B205" s="30" t="s">
        <v>27</v>
      </c>
      <c r="C205" s="28" t="s">
        <v>304</v>
      </c>
      <c r="D205" s="28" t="s">
        <v>45</v>
      </c>
      <c r="E205" s="29">
        <v>0</v>
      </c>
      <c r="F205" s="29">
        <v>0</v>
      </c>
      <c r="G205" s="26">
        <v>1</v>
      </c>
      <c r="H205" s="29" t="s">
        <v>43</v>
      </c>
      <c r="I205" s="29"/>
      <c r="J205" s="32" t="s">
        <v>2611</v>
      </c>
      <c r="K205" s="29"/>
      <c r="L205" s="29" t="s">
        <v>2609</v>
      </c>
      <c r="M205" s="29" t="s">
        <v>2610</v>
      </c>
      <c r="N205" s="29">
        <v>2024</v>
      </c>
    </row>
    <row r="206" s="19" customFormat="1" spans="1:14">
      <c r="A206" s="34" t="s">
        <v>27</v>
      </c>
      <c r="B206" s="30" t="s">
        <v>27</v>
      </c>
      <c r="C206" s="28" t="s">
        <v>304</v>
      </c>
      <c r="D206" s="28" t="s">
        <v>45</v>
      </c>
      <c r="E206" s="29">
        <v>0</v>
      </c>
      <c r="F206" s="29">
        <v>0</v>
      </c>
      <c r="G206" s="26">
        <v>1</v>
      </c>
      <c r="H206" s="29" t="s">
        <v>43</v>
      </c>
      <c r="I206" s="29"/>
      <c r="J206" s="32" t="s">
        <v>2612</v>
      </c>
      <c r="K206" s="29"/>
      <c r="L206" s="29" t="s">
        <v>2609</v>
      </c>
      <c r="M206" s="29" t="s">
        <v>2610</v>
      </c>
      <c r="N206" s="29">
        <v>2024</v>
      </c>
    </row>
    <row r="207" s="19" customFormat="1" spans="1:14">
      <c r="A207" s="34" t="s">
        <v>27</v>
      </c>
      <c r="B207" s="30" t="s">
        <v>27</v>
      </c>
      <c r="C207" s="29" t="s">
        <v>313</v>
      </c>
      <c r="D207" s="29" t="s">
        <v>149</v>
      </c>
      <c r="E207" s="29">
        <v>0</v>
      </c>
      <c r="F207" s="29">
        <v>0</v>
      </c>
      <c r="G207" s="26">
        <v>1</v>
      </c>
      <c r="H207" s="29" t="s">
        <v>34</v>
      </c>
      <c r="I207" s="29"/>
      <c r="J207" s="32" t="s">
        <v>149</v>
      </c>
      <c r="K207" s="29"/>
      <c r="L207" s="29" t="s">
        <v>2609</v>
      </c>
      <c r="M207" s="29" t="s">
        <v>2610</v>
      </c>
      <c r="N207" s="29">
        <v>2024</v>
      </c>
    </row>
    <row r="208" s="19" customFormat="1" spans="1:14">
      <c r="A208" s="34" t="s">
        <v>27</v>
      </c>
      <c r="B208" s="30" t="s">
        <v>27</v>
      </c>
      <c r="C208" s="28" t="s">
        <v>313</v>
      </c>
      <c r="D208" s="28" t="s">
        <v>144</v>
      </c>
      <c r="E208" s="29">
        <v>0</v>
      </c>
      <c r="F208" s="29">
        <v>0</v>
      </c>
      <c r="G208" s="26">
        <v>1</v>
      </c>
      <c r="H208" s="29" t="s">
        <v>34</v>
      </c>
      <c r="I208" s="29"/>
      <c r="J208" s="32" t="s">
        <v>2613</v>
      </c>
      <c r="K208" s="29"/>
      <c r="L208" s="29" t="s">
        <v>2609</v>
      </c>
      <c r="M208" s="29" t="s">
        <v>2610</v>
      </c>
      <c r="N208" s="29">
        <v>2024</v>
      </c>
    </row>
    <row r="209" s="19" customFormat="1" spans="1:14">
      <c r="A209" s="34" t="s">
        <v>27</v>
      </c>
      <c r="B209" s="30" t="s">
        <v>27</v>
      </c>
      <c r="C209" s="28" t="s">
        <v>304</v>
      </c>
      <c r="D209" s="28" t="s">
        <v>45</v>
      </c>
      <c r="E209" s="29">
        <v>0</v>
      </c>
      <c r="F209" s="29">
        <v>0</v>
      </c>
      <c r="G209" s="26">
        <v>1</v>
      </c>
      <c r="H209" s="29" t="s">
        <v>43</v>
      </c>
      <c r="I209" s="29"/>
      <c r="J209" s="32" t="s">
        <v>2614</v>
      </c>
      <c r="K209" s="29"/>
      <c r="L209" s="29" t="s">
        <v>2371</v>
      </c>
      <c r="M209" s="29" t="s">
        <v>2372</v>
      </c>
      <c r="N209" s="29">
        <v>2024</v>
      </c>
    </row>
    <row r="210" s="19" customFormat="1" spans="1:14">
      <c r="A210" s="34" t="s">
        <v>27</v>
      </c>
      <c r="B210" s="30" t="s">
        <v>27</v>
      </c>
      <c r="C210" s="28" t="s">
        <v>304</v>
      </c>
      <c r="D210" s="28" t="s">
        <v>45</v>
      </c>
      <c r="E210" s="29">
        <v>0</v>
      </c>
      <c r="F210" s="29">
        <v>0</v>
      </c>
      <c r="G210" s="26">
        <v>2</v>
      </c>
      <c r="H210" s="29" t="s">
        <v>43</v>
      </c>
      <c r="I210" s="29"/>
      <c r="J210" s="32" t="s">
        <v>2615</v>
      </c>
      <c r="K210" s="29"/>
      <c r="L210" s="29" t="s">
        <v>2371</v>
      </c>
      <c r="M210" s="29" t="s">
        <v>2372</v>
      </c>
      <c r="N210" s="29">
        <v>2024</v>
      </c>
    </row>
    <row r="211" s="19" customFormat="1" spans="1:14">
      <c r="A211" s="34" t="s">
        <v>27</v>
      </c>
      <c r="B211" s="30" t="s">
        <v>27</v>
      </c>
      <c r="C211" s="28" t="s">
        <v>313</v>
      </c>
      <c r="D211" s="35" t="s">
        <v>80</v>
      </c>
      <c r="E211" s="29">
        <v>0</v>
      </c>
      <c r="F211" s="29">
        <v>0</v>
      </c>
      <c r="G211" s="26">
        <v>2</v>
      </c>
      <c r="H211" s="29" t="s">
        <v>34</v>
      </c>
      <c r="I211" s="29"/>
      <c r="J211" s="32" t="s">
        <v>80</v>
      </c>
      <c r="K211" s="29"/>
      <c r="L211" s="29" t="s">
        <v>2371</v>
      </c>
      <c r="M211" s="29" t="s">
        <v>2372</v>
      </c>
      <c r="N211" s="29">
        <v>2024</v>
      </c>
    </row>
    <row r="212" s="19" customFormat="1" spans="1:14">
      <c r="A212" s="34" t="s">
        <v>27</v>
      </c>
      <c r="B212" s="30" t="s">
        <v>27</v>
      </c>
      <c r="C212" s="28" t="s">
        <v>313</v>
      </c>
      <c r="D212" s="28" t="s">
        <v>144</v>
      </c>
      <c r="E212" s="29">
        <v>0</v>
      </c>
      <c r="F212" s="29">
        <v>0</v>
      </c>
      <c r="G212" s="26">
        <v>2</v>
      </c>
      <c r="H212" s="29" t="s">
        <v>34</v>
      </c>
      <c r="I212" s="29"/>
      <c r="J212" s="32" t="s">
        <v>85</v>
      </c>
      <c r="K212" s="29"/>
      <c r="L212" s="29" t="s">
        <v>2371</v>
      </c>
      <c r="M212" s="29" t="s">
        <v>2372</v>
      </c>
      <c r="N212" s="29">
        <v>2024</v>
      </c>
    </row>
    <row r="213" s="19" customFormat="1" spans="1:14">
      <c r="A213" s="34" t="s">
        <v>27</v>
      </c>
      <c r="B213" s="30" t="s">
        <v>27</v>
      </c>
      <c r="C213" s="28" t="s">
        <v>304</v>
      </c>
      <c r="D213" s="28" t="s">
        <v>45</v>
      </c>
      <c r="E213" s="29">
        <v>0</v>
      </c>
      <c r="F213" s="29">
        <v>0</v>
      </c>
      <c r="G213" s="26">
        <v>1</v>
      </c>
      <c r="H213" s="29" t="s">
        <v>43</v>
      </c>
      <c r="I213" s="29"/>
      <c r="J213" s="32" t="s">
        <v>2616</v>
      </c>
      <c r="K213" s="29"/>
      <c r="L213" s="29" t="s">
        <v>2385</v>
      </c>
      <c r="M213" s="29" t="s">
        <v>2617</v>
      </c>
      <c r="N213" s="29">
        <v>2024</v>
      </c>
    </row>
    <row r="214" s="19" customFormat="1" spans="1:14">
      <c r="A214" s="34" t="s">
        <v>27</v>
      </c>
      <c r="B214" s="30" t="s">
        <v>27</v>
      </c>
      <c r="C214" s="28" t="s">
        <v>304</v>
      </c>
      <c r="D214" s="28" t="s">
        <v>45</v>
      </c>
      <c r="E214" s="29">
        <v>0</v>
      </c>
      <c r="F214" s="29">
        <v>0</v>
      </c>
      <c r="G214" s="26">
        <v>1</v>
      </c>
      <c r="H214" s="29" t="s">
        <v>43</v>
      </c>
      <c r="I214" s="29"/>
      <c r="J214" s="32" t="s">
        <v>2618</v>
      </c>
      <c r="K214" s="29"/>
      <c r="L214" s="29" t="s">
        <v>2619</v>
      </c>
      <c r="M214" s="29" t="s">
        <v>2620</v>
      </c>
      <c r="N214" s="29">
        <v>2024</v>
      </c>
    </row>
    <row r="215" s="19" customFormat="1" spans="1:14">
      <c r="A215" s="34" t="s">
        <v>27</v>
      </c>
      <c r="B215" s="30" t="s">
        <v>27</v>
      </c>
      <c r="C215" s="28" t="s">
        <v>304</v>
      </c>
      <c r="D215" s="28" t="s">
        <v>45</v>
      </c>
      <c r="E215" s="29">
        <v>0</v>
      </c>
      <c r="F215" s="29">
        <v>0</v>
      </c>
      <c r="G215" s="26">
        <v>1</v>
      </c>
      <c r="H215" s="29" t="s">
        <v>43</v>
      </c>
      <c r="I215" s="29"/>
      <c r="J215" s="32" t="s">
        <v>2621</v>
      </c>
      <c r="K215" s="29"/>
      <c r="L215" s="29" t="s">
        <v>2619</v>
      </c>
      <c r="M215" s="29" t="s">
        <v>2620</v>
      </c>
      <c r="N215" s="29">
        <v>2024</v>
      </c>
    </row>
    <row r="216" s="19" customFormat="1" spans="1:14">
      <c r="A216" s="34" t="s">
        <v>27</v>
      </c>
      <c r="B216" s="30" t="s">
        <v>27</v>
      </c>
      <c r="C216" s="28" t="s">
        <v>313</v>
      </c>
      <c r="D216" s="28" t="s">
        <v>144</v>
      </c>
      <c r="E216" s="29">
        <v>0</v>
      </c>
      <c r="F216" s="29">
        <v>0</v>
      </c>
      <c r="G216" s="26">
        <v>1</v>
      </c>
      <c r="H216" s="29" t="s">
        <v>34</v>
      </c>
      <c r="I216" s="29"/>
      <c r="J216" s="32" t="s">
        <v>840</v>
      </c>
      <c r="K216" s="29"/>
      <c r="L216" s="29" t="s">
        <v>2619</v>
      </c>
      <c r="M216" s="29" t="s">
        <v>2620</v>
      </c>
      <c r="N216" s="29">
        <v>2024</v>
      </c>
    </row>
    <row r="217" s="19" customFormat="1" spans="1:14">
      <c r="A217" s="34" t="s">
        <v>27</v>
      </c>
      <c r="B217" s="30" t="s">
        <v>27</v>
      </c>
      <c r="C217" s="28" t="s">
        <v>304</v>
      </c>
      <c r="D217" s="28" t="s">
        <v>45</v>
      </c>
      <c r="E217" s="29">
        <v>0</v>
      </c>
      <c r="F217" s="29">
        <v>0</v>
      </c>
      <c r="G217" s="26">
        <v>1</v>
      </c>
      <c r="H217" s="29" t="s">
        <v>43</v>
      </c>
      <c r="I217" s="29"/>
      <c r="J217" s="32" t="s">
        <v>2622</v>
      </c>
      <c r="K217" s="29"/>
      <c r="L217" s="29" t="s">
        <v>2623</v>
      </c>
      <c r="M217" s="29" t="s">
        <v>2624</v>
      </c>
      <c r="N217" s="29">
        <v>2024</v>
      </c>
    </row>
    <row r="218" s="19" customFormat="1" spans="1:14">
      <c r="A218" s="34" t="s">
        <v>27</v>
      </c>
      <c r="B218" s="30" t="s">
        <v>27</v>
      </c>
      <c r="C218" s="28" t="s">
        <v>304</v>
      </c>
      <c r="D218" s="28" t="s">
        <v>45</v>
      </c>
      <c r="E218" s="29">
        <v>0</v>
      </c>
      <c r="F218" s="29">
        <v>0</v>
      </c>
      <c r="G218" s="26">
        <v>1</v>
      </c>
      <c r="H218" s="29" t="s">
        <v>43</v>
      </c>
      <c r="I218" s="29"/>
      <c r="J218" s="32" t="s">
        <v>2625</v>
      </c>
      <c r="K218" s="29"/>
      <c r="L218" s="29" t="s">
        <v>2623</v>
      </c>
      <c r="M218" s="29" t="s">
        <v>2624</v>
      </c>
      <c r="N218" s="29">
        <v>2024</v>
      </c>
    </row>
    <row r="219" s="19" customFormat="1" spans="1:14">
      <c r="A219" s="34" t="s">
        <v>27</v>
      </c>
      <c r="B219" s="30" t="s">
        <v>27</v>
      </c>
      <c r="C219" s="28" t="s">
        <v>313</v>
      </c>
      <c r="D219" s="35" t="s">
        <v>80</v>
      </c>
      <c r="E219" s="29">
        <v>0</v>
      </c>
      <c r="F219" s="29">
        <v>0</v>
      </c>
      <c r="G219" s="26">
        <v>2</v>
      </c>
      <c r="H219" s="29" t="s">
        <v>34</v>
      </c>
      <c r="I219" s="29"/>
      <c r="J219" s="32" t="s">
        <v>80</v>
      </c>
      <c r="K219" s="29"/>
      <c r="L219" s="29" t="s">
        <v>2623</v>
      </c>
      <c r="M219" s="29" t="s">
        <v>2624</v>
      </c>
      <c r="N219" s="29">
        <v>2024</v>
      </c>
    </row>
    <row r="220" s="19" customFormat="1" spans="1:14">
      <c r="A220" s="34" t="s">
        <v>27</v>
      </c>
      <c r="B220" s="30" t="s">
        <v>27</v>
      </c>
      <c r="C220" s="28" t="s">
        <v>313</v>
      </c>
      <c r="D220" s="28" t="s">
        <v>144</v>
      </c>
      <c r="E220" s="29">
        <v>0</v>
      </c>
      <c r="F220" s="29">
        <v>0</v>
      </c>
      <c r="G220" s="26">
        <v>2</v>
      </c>
      <c r="H220" s="29" t="s">
        <v>34</v>
      </c>
      <c r="I220" s="29"/>
      <c r="J220" s="32" t="s">
        <v>2613</v>
      </c>
      <c r="K220" s="29"/>
      <c r="L220" s="29" t="s">
        <v>2623</v>
      </c>
      <c r="M220" s="29" t="s">
        <v>2624</v>
      </c>
      <c r="N220" s="29">
        <v>2024</v>
      </c>
    </row>
    <row r="221" s="19" customFormat="1" spans="1:14">
      <c r="A221" s="34" t="s">
        <v>27</v>
      </c>
      <c r="B221" s="30" t="s">
        <v>27</v>
      </c>
      <c r="C221" s="28" t="s">
        <v>304</v>
      </c>
      <c r="D221" s="28" t="s">
        <v>45</v>
      </c>
      <c r="E221" s="29">
        <v>0</v>
      </c>
      <c r="F221" s="29">
        <v>0</v>
      </c>
      <c r="G221" s="26">
        <v>1</v>
      </c>
      <c r="H221" s="29" t="s">
        <v>43</v>
      </c>
      <c r="I221" s="29"/>
      <c r="J221" s="32" t="s">
        <v>2626</v>
      </c>
      <c r="K221" s="29"/>
      <c r="L221" s="29" t="s">
        <v>2627</v>
      </c>
      <c r="M221" s="29" t="s">
        <v>2628</v>
      </c>
      <c r="N221" s="29">
        <v>2024</v>
      </c>
    </row>
    <row r="222" s="19" customFormat="1" spans="1:14">
      <c r="A222" s="34" t="s">
        <v>27</v>
      </c>
      <c r="B222" s="30" t="s">
        <v>27</v>
      </c>
      <c r="C222" s="28" t="s">
        <v>304</v>
      </c>
      <c r="D222" s="28" t="s">
        <v>45</v>
      </c>
      <c r="E222" s="29">
        <v>0</v>
      </c>
      <c r="F222" s="29">
        <v>0</v>
      </c>
      <c r="G222" s="26">
        <v>5</v>
      </c>
      <c r="H222" s="29" t="s">
        <v>43</v>
      </c>
      <c r="I222" s="29"/>
      <c r="J222" s="32" t="s">
        <v>2629</v>
      </c>
      <c r="K222" s="29"/>
      <c r="L222" s="29" t="s">
        <v>2627</v>
      </c>
      <c r="M222" s="29" t="s">
        <v>2628</v>
      </c>
      <c r="N222" s="29">
        <v>2024</v>
      </c>
    </row>
    <row r="223" s="19" customFormat="1" spans="1:14">
      <c r="A223" s="34" t="s">
        <v>27</v>
      </c>
      <c r="B223" s="30" t="s">
        <v>27</v>
      </c>
      <c r="C223" s="28" t="s">
        <v>304</v>
      </c>
      <c r="D223" s="28" t="s">
        <v>45</v>
      </c>
      <c r="E223" s="29">
        <v>0</v>
      </c>
      <c r="F223" s="29">
        <v>0</v>
      </c>
      <c r="G223" s="26">
        <v>1</v>
      </c>
      <c r="H223" s="29" t="s">
        <v>43</v>
      </c>
      <c r="I223" s="29"/>
      <c r="J223" s="32" t="s">
        <v>2630</v>
      </c>
      <c r="K223" s="29"/>
      <c r="L223" s="29" t="s">
        <v>2631</v>
      </c>
      <c r="M223" s="29" t="s">
        <v>2632</v>
      </c>
      <c r="N223" s="29">
        <v>2024</v>
      </c>
    </row>
    <row r="224" s="19" customFormat="1" spans="1:14">
      <c r="A224" s="34" t="s">
        <v>27</v>
      </c>
      <c r="B224" s="30" t="s">
        <v>27</v>
      </c>
      <c r="C224" s="28" t="s">
        <v>304</v>
      </c>
      <c r="D224" s="28" t="s">
        <v>45</v>
      </c>
      <c r="E224" s="29">
        <v>0</v>
      </c>
      <c r="F224" s="29">
        <v>0</v>
      </c>
      <c r="G224" s="26">
        <v>1</v>
      </c>
      <c r="H224" s="29" t="s">
        <v>43</v>
      </c>
      <c r="I224" s="29"/>
      <c r="J224" s="32" t="s">
        <v>2633</v>
      </c>
      <c r="K224" s="29"/>
      <c r="L224" s="29" t="s">
        <v>2631</v>
      </c>
      <c r="M224" s="29" t="s">
        <v>2632</v>
      </c>
      <c r="N224" s="29">
        <v>2024</v>
      </c>
    </row>
    <row r="225" s="19" customFormat="1" spans="1:14">
      <c r="A225" s="34" t="s">
        <v>27</v>
      </c>
      <c r="B225" s="30" t="s">
        <v>27</v>
      </c>
      <c r="C225" s="28" t="s">
        <v>304</v>
      </c>
      <c r="D225" s="28" t="s">
        <v>45</v>
      </c>
      <c r="E225" s="29">
        <v>0</v>
      </c>
      <c r="F225" s="29">
        <v>0</v>
      </c>
      <c r="G225" s="26">
        <v>2</v>
      </c>
      <c r="H225" s="29" t="s">
        <v>43</v>
      </c>
      <c r="I225" s="29"/>
      <c r="J225" s="32" t="s">
        <v>2634</v>
      </c>
      <c r="K225" s="29"/>
      <c r="L225" s="29" t="s">
        <v>2631</v>
      </c>
      <c r="M225" s="29" t="s">
        <v>2632</v>
      </c>
      <c r="N225" s="29">
        <v>2024</v>
      </c>
    </row>
    <row r="226" s="19" customFormat="1" spans="1:14">
      <c r="A226" s="34" t="s">
        <v>27</v>
      </c>
      <c r="B226" s="30" t="s">
        <v>27</v>
      </c>
      <c r="C226" s="28" t="s">
        <v>313</v>
      </c>
      <c r="D226" s="28" t="s">
        <v>144</v>
      </c>
      <c r="E226" s="29">
        <v>0</v>
      </c>
      <c r="F226" s="29">
        <v>0</v>
      </c>
      <c r="G226" s="26">
        <v>1</v>
      </c>
      <c r="H226" s="29" t="s">
        <v>34</v>
      </c>
      <c r="I226" s="29"/>
      <c r="J226" s="32" t="s">
        <v>2613</v>
      </c>
      <c r="K226" s="29"/>
      <c r="L226" s="29" t="s">
        <v>2631</v>
      </c>
      <c r="M226" s="29" t="s">
        <v>2632</v>
      </c>
      <c r="N226" s="29">
        <v>2024</v>
      </c>
    </row>
    <row r="227" s="19" customFormat="1" spans="1:14">
      <c r="A227" s="34" t="s">
        <v>27</v>
      </c>
      <c r="B227" s="30" t="s">
        <v>27</v>
      </c>
      <c r="C227" s="28" t="s">
        <v>304</v>
      </c>
      <c r="D227" s="28" t="s">
        <v>45</v>
      </c>
      <c r="E227" s="29">
        <v>0</v>
      </c>
      <c r="F227" s="29">
        <v>0</v>
      </c>
      <c r="G227" s="26">
        <v>1</v>
      </c>
      <c r="H227" s="29" t="s">
        <v>43</v>
      </c>
      <c r="I227" s="29"/>
      <c r="J227" s="32" t="s">
        <v>2635</v>
      </c>
      <c r="K227" s="29"/>
      <c r="L227" s="29" t="s">
        <v>2636</v>
      </c>
      <c r="M227" s="29" t="s">
        <v>2637</v>
      </c>
      <c r="N227" s="29">
        <v>2024</v>
      </c>
    </row>
    <row r="228" s="19" customFormat="1" spans="1:14">
      <c r="A228" s="34" t="s">
        <v>27</v>
      </c>
      <c r="B228" s="30" t="s">
        <v>27</v>
      </c>
      <c r="C228" s="28" t="s">
        <v>304</v>
      </c>
      <c r="D228" s="28" t="s">
        <v>45</v>
      </c>
      <c r="E228" s="29">
        <v>0</v>
      </c>
      <c r="F228" s="29">
        <v>0</v>
      </c>
      <c r="G228" s="26">
        <v>2</v>
      </c>
      <c r="H228" s="29" t="s">
        <v>43</v>
      </c>
      <c r="I228" s="29"/>
      <c r="J228" s="32" t="s">
        <v>2638</v>
      </c>
      <c r="K228" s="29"/>
      <c r="L228" s="29" t="s">
        <v>2636</v>
      </c>
      <c r="M228" s="29" t="s">
        <v>2637</v>
      </c>
      <c r="N228" s="29">
        <v>2024</v>
      </c>
    </row>
    <row r="229" s="19" customFormat="1" spans="1:14">
      <c r="A229" s="34" t="s">
        <v>27</v>
      </c>
      <c r="B229" s="30" t="s">
        <v>27</v>
      </c>
      <c r="C229" s="28" t="s">
        <v>304</v>
      </c>
      <c r="D229" s="28" t="s">
        <v>45</v>
      </c>
      <c r="E229" s="29">
        <v>0</v>
      </c>
      <c r="F229" s="29">
        <v>0</v>
      </c>
      <c r="G229" s="26">
        <v>1</v>
      </c>
      <c r="H229" s="29" t="s">
        <v>43</v>
      </c>
      <c r="I229" s="29"/>
      <c r="J229" s="32" t="s">
        <v>2639</v>
      </c>
      <c r="K229" s="29"/>
      <c r="L229" s="29" t="s">
        <v>2636</v>
      </c>
      <c r="M229" s="29" t="s">
        <v>2637</v>
      </c>
      <c r="N229" s="29">
        <v>2024</v>
      </c>
    </row>
    <row r="230" s="19" customFormat="1" spans="1:14">
      <c r="A230" s="34" t="s">
        <v>27</v>
      </c>
      <c r="B230" s="30" t="s">
        <v>27</v>
      </c>
      <c r="C230" s="29" t="s">
        <v>313</v>
      </c>
      <c r="D230" s="29" t="s">
        <v>149</v>
      </c>
      <c r="E230" s="29">
        <v>0</v>
      </c>
      <c r="F230" s="29">
        <v>0</v>
      </c>
      <c r="G230" s="26">
        <v>1</v>
      </c>
      <c r="H230" s="29" t="s">
        <v>34</v>
      </c>
      <c r="I230" s="29"/>
      <c r="J230" s="32" t="s">
        <v>149</v>
      </c>
      <c r="K230" s="29"/>
      <c r="L230" s="29" t="s">
        <v>2636</v>
      </c>
      <c r="M230" s="29" t="s">
        <v>2637</v>
      </c>
      <c r="N230" s="29">
        <v>2024</v>
      </c>
    </row>
    <row r="231" s="19" customFormat="1" spans="1:14">
      <c r="A231" s="34" t="s">
        <v>27</v>
      </c>
      <c r="B231" s="30" t="s">
        <v>27</v>
      </c>
      <c r="C231" s="28" t="s">
        <v>313</v>
      </c>
      <c r="D231" s="28" t="s">
        <v>144</v>
      </c>
      <c r="E231" s="29">
        <v>0</v>
      </c>
      <c r="F231" s="29">
        <v>0</v>
      </c>
      <c r="G231" s="26">
        <v>2</v>
      </c>
      <c r="H231" s="29" t="s">
        <v>34</v>
      </c>
      <c r="I231" s="29"/>
      <c r="J231" s="32" t="s">
        <v>2613</v>
      </c>
      <c r="K231" s="29"/>
      <c r="L231" s="29" t="s">
        <v>2636</v>
      </c>
      <c r="M231" s="29" t="s">
        <v>2637</v>
      </c>
      <c r="N231" s="29">
        <v>2024</v>
      </c>
    </row>
    <row r="232" s="19" customFormat="1" spans="1:14">
      <c r="A232" s="34" t="s">
        <v>27</v>
      </c>
      <c r="B232" s="30" t="s">
        <v>27</v>
      </c>
      <c r="C232" s="28" t="s">
        <v>304</v>
      </c>
      <c r="D232" s="28" t="s">
        <v>45</v>
      </c>
      <c r="E232" s="29">
        <v>0</v>
      </c>
      <c r="F232" s="29">
        <v>0</v>
      </c>
      <c r="G232" s="26">
        <v>1</v>
      </c>
      <c r="H232" s="29" t="s">
        <v>43</v>
      </c>
      <c r="I232" s="29"/>
      <c r="J232" s="32" t="s">
        <v>2640</v>
      </c>
      <c r="K232" s="29"/>
      <c r="L232" s="29" t="s">
        <v>2594</v>
      </c>
      <c r="M232" s="29" t="s">
        <v>2595</v>
      </c>
      <c r="N232" s="29">
        <v>2024</v>
      </c>
    </row>
    <row r="233" s="19" customFormat="1" spans="1:14">
      <c r="A233" s="34" t="s">
        <v>27</v>
      </c>
      <c r="B233" s="30" t="s">
        <v>27</v>
      </c>
      <c r="C233" s="28" t="s">
        <v>313</v>
      </c>
      <c r="D233" s="35" t="s">
        <v>80</v>
      </c>
      <c r="E233" s="29">
        <v>0</v>
      </c>
      <c r="F233" s="29">
        <v>0</v>
      </c>
      <c r="G233" s="26">
        <v>1</v>
      </c>
      <c r="H233" s="29" t="s">
        <v>34</v>
      </c>
      <c r="I233" s="29"/>
      <c r="J233" s="32" t="s">
        <v>80</v>
      </c>
      <c r="K233" s="29"/>
      <c r="L233" s="29" t="s">
        <v>2594</v>
      </c>
      <c r="M233" s="29" t="s">
        <v>2595</v>
      </c>
      <c r="N233" s="29">
        <v>2024</v>
      </c>
    </row>
    <row r="234" s="19" customFormat="1" spans="1:14">
      <c r="A234" s="34" t="s">
        <v>27</v>
      </c>
      <c r="B234" s="30" t="s">
        <v>27</v>
      </c>
      <c r="C234" s="28" t="s">
        <v>313</v>
      </c>
      <c r="D234" s="28" t="s">
        <v>144</v>
      </c>
      <c r="E234" s="29">
        <v>0</v>
      </c>
      <c r="F234" s="29">
        <v>0</v>
      </c>
      <c r="G234" s="26">
        <v>1</v>
      </c>
      <c r="H234" s="29" t="s">
        <v>34</v>
      </c>
      <c r="I234" s="29"/>
      <c r="J234" s="32" t="s">
        <v>2613</v>
      </c>
      <c r="K234" s="29"/>
      <c r="L234" s="29" t="s">
        <v>2594</v>
      </c>
      <c r="M234" s="29" t="s">
        <v>2595</v>
      </c>
      <c r="N234" s="29">
        <v>2024</v>
      </c>
    </row>
    <row r="235" s="19" customFormat="1" spans="1:14">
      <c r="A235" s="34" t="s">
        <v>27</v>
      </c>
      <c r="B235" s="30" t="s">
        <v>27</v>
      </c>
      <c r="C235" s="28" t="s">
        <v>304</v>
      </c>
      <c r="D235" s="28" t="s">
        <v>45</v>
      </c>
      <c r="E235" s="29">
        <v>0</v>
      </c>
      <c r="F235" s="29">
        <v>0</v>
      </c>
      <c r="G235" s="26">
        <v>1</v>
      </c>
      <c r="H235" s="29" t="s">
        <v>43</v>
      </c>
      <c r="I235" s="29"/>
      <c r="J235" s="32" t="s">
        <v>2641</v>
      </c>
      <c r="K235" s="29"/>
      <c r="L235" s="29" t="s">
        <v>2642</v>
      </c>
      <c r="M235" s="29" t="s">
        <v>2643</v>
      </c>
      <c r="N235" s="29">
        <v>2024</v>
      </c>
    </row>
    <row r="236" s="19" customFormat="1" spans="1:14">
      <c r="A236" s="34" t="s">
        <v>27</v>
      </c>
      <c r="B236" s="30" t="s">
        <v>27</v>
      </c>
      <c r="C236" s="28" t="s">
        <v>304</v>
      </c>
      <c r="D236" s="28" t="s">
        <v>45</v>
      </c>
      <c r="E236" s="29">
        <v>0</v>
      </c>
      <c r="F236" s="29">
        <v>0</v>
      </c>
      <c r="G236" s="26">
        <v>1</v>
      </c>
      <c r="H236" s="29" t="s">
        <v>43</v>
      </c>
      <c r="I236" s="29"/>
      <c r="J236" s="32" t="s">
        <v>2644</v>
      </c>
      <c r="K236" s="29"/>
      <c r="L236" s="29" t="s">
        <v>2642</v>
      </c>
      <c r="M236" s="29" t="s">
        <v>2643</v>
      </c>
      <c r="N236" s="29">
        <v>2024</v>
      </c>
    </row>
    <row r="237" s="19" customFormat="1" spans="1:14">
      <c r="A237" s="34" t="s">
        <v>27</v>
      </c>
      <c r="B237" s="30" t="s">
        <v>27</v>
      </c>
      <c r="C237" s="28" t="s">
        <v>304</v>
      </c>
      <c r="D237" s="28" t="s">
        <v>45</v>
      </c>
      <c r="E237" s="29">
        <v>0</v>
      </c>
      <c r="F237" s="29">
        <v>0</v>
      </c>
      <c r="G237" s="26">
        <v>1</v>
      </c>
      <c r="H237" s="29" t="s">
        <v>43</v>
      </c>
      <c r="I237" s="29"/>
      <c r="J237" s="32" t="s">
        <v>2645</v>
      </c>
      <c r="K237" s="29"/>
      <c r="L237" s="29" t="s">
        <v>2642</v>
      </c>
      <c r="M237" s="29" t="s">
        <v>2643</v>
      </c>
      <c r="N237" s="29">
        <v>2024</v>
      </c>
    </row>
    <row r="238" s="19" customFormat="1" spans="1:14">
      <c r="A238" s="34" t="s">
        <v>27</v>
      </c>
      <c r="B238" s="30" t="s">
        <v>27</v>
      </c>
      <c r="C238" s="28" t="s">
        <v>313</v>
      </c>
      <c r="D238" s="28" t="s">
        <v>144</v>
      </c>
      <c r="E238" s="29">
        <v>0</v>
      </c>
      <c r="F238" s="29">
        <v>0</v>
      </c>
      <c r="G238" s="26">
        <v>1</v>
      </c>
      <c r="H238" s="29" t="s">
        <v>34</v>
      </c>
      <c r="I238" s="29"/>
      <c r="J238" s="32" t="s">
        <v>2613</v>
      </c>
      <c r="K238" s="29"/>
      <c r="L238" s="29" t="s">
        <v>2642</v>
      </c>
      <c r="M238" s="29" t="s">
        <v>2643</v>
      </c>
      <c r="N238" s="29">
        <v>2024</v>
      </c>
    </row>
    <row r="239" s="19" customFormat="1" spans="1:14">
      <c r="A239" s="34" t="s">
        <v>27</v>
      </c>
      <c r="B239" s="30" t="s">
        <v>27</v>
      </c>
      <c r="C239" s="28" t="s">
        <v>304</v>
      </c>
      <c r="D239" s="28" t="s">
        <v>45</v>
      </c>
      <c r="E239" s="29">
        <v>0</v>
      </c>
      <c r="F239" s="29">
        <v>0</v>
      </c>
      <c r="G239" s="26">
        <v>1</v>
      </c>
      <c r="H239" s="29" t="s">
        <v>43</v>
      </c>
      <c r="I239" s="29"/>
      <c r="J239" s="32" t="s">
        <v>2646</v>
      </c>
      <c r="K239" s="29"/>
      <c r="L239" s="29" t="s">
        <v>2647</v>
      </c>
      <c r="M239" s="29" t="s">
        <v>2648</v>
      </c>
      <c r="N239" s="29">
        <v>2024</v>
      </c>
    </row>
    <row r="240" s="19" customFormat="1" spans="1:14">
      <c r="A240" s="34" t="s">
        <v>27</v>
      </c>
      <c r="B240" s="30" t="s">
        <v>27</v>
      </c>
      <c r="C240" s="28" t="s">
        <v>304</v>
      </c>
      <c r="D240" s="28" t="s">
        <v>41</v>
      </c>
      <c r="E240" s="29">
        <v>0</v>
      </c>
      <c r="F240" s="29">
        <v>0</v>
      </c>
      <c r="G240" s="26">
        <v>1</v>
      </c>
      <c r="H240" s="29" t="s">
        <v>43</v>
      </c>
      <c r="I240" s="29"/>
      <c r="J240" s="32" t="s">
        <v>2649</v>
      </c>
      <c r="K240" s="29"/>
      <c r="L240" s="29" t="s">
        <v>2647</v>
      </c>
      <c r="M240" s="29" t="s">
        <v>2648</v>
      </c>
      <c r="N240" s="29">
        <v>2024</v>
      </c>
    </row>
    <row r="241" s="19" customFormat="1" spans="1:14">
      <c r="A241" s="34" t="s">
        <v>27</v>
      </c>
      <c r="B241" s="30" t="s">
        <v>27</v>
      </c>
      <c r="C241" s="28" t="s">
        <v>304</v>
      </c>
      <c r="D241" s="28" t="s">
        <v>45</v>
      </c>
      <c r="E241" s="29">
        <v>0</v>
      </c>
      <c r="F241" s="29">
        <v>0</v>
      </c>
      <c r="G241" s="26">
        <v>1</v>
      </c>
      <c r="H241" s="29" t="s">
        <v>43</v>
      </c>
      <c r="I241" s="29"/>
      <c r="J241" s="32" t="s">
        <v>2645</v>
      </c>
      <c r="K241" s="29"/>
      <c r="L241" s="29" t="s">
        <v>2647</v>
      </c>
      <c r="M241" s="29" t="s">
        <v>2648</v>
      </c>
      <c r="N241" s="29">
        <v>2024</v>
      </c>
    </row>
    <row r="242" s="19" customFormat="1" spans="1:14">
      <c r="A242" s="34" t="s">
        <v>27</v>
      </c>
      <c r="B242" s="30" t="s">
        <v>27</v>
      </c>
      <c r="C242" s="28" t="s">
        <v>313</v>
      </c>
      <c r="D242" s="28" t="s">
        <v>144</v>
      </c>
      <c r="E242" s="29">
        <v>0</v>
      </c>
      <c r="F242" s="29">
        <v>0</v>
      </c>
      <c r="G242" s="26">
        <v>1</v>
      </c>
      <c r="H242" s="29" t="s">
        <v>34</v>
      </c>
      <c r="I242" s="29"/>
      <c r="J242" s="32" t="s">
        <v>2613</v>
      </c>
      <c r="K242" s="29"/>
      <c r="L242" s="29" t="s">
        <v>2647</v>
      </c>
      <c r="M242" s="29" t="s">
        <v>2648</v>
      </c>
      <c r="N242" s="29">
        <v>2024</v>
      </c>
    </row>
    <row r="243" s="19" customFormat="1" spans="1:14">
      <c r="A243" s="34" t="s">
        <v>27</v>
      </c>
      <c r="B243" s="30" t="s">
        <v>27</v>
      </c>
      <c r="C243" s="28" t="s">
        <v>304</v>
      </c>
      <c r="D243" s="28" t="s">
        <v>45</v>
      </c>
      <c r="E243" s="29">
        <v>0</v>
      </c>
      <c r="F243" s="29">
        <v>0</v>
      </c>
      <c r="G243" s="26">
        <v>2</v>
      </c>
      <c r="H243" s="29" t="s">
        <v>43</v>
      </c>
      <c r="I243" s="29"/>
      <c r="J243" s="32" t="s">
        <v>2650</v>
      </c>
      <c r="K243" s="29"/>
      <c r="L243" s="29" t="s">
        <v>2600</v>
      </c>
      <c r="M243" s="29" t="s">
        <v>2601</v>
      </c>
      <c r="N243" s="29">
        <v>2024</v>
      </c>
    </row>
    <row r="244" s="19" customFormat="1" spans="1:14">
      <c r="A244" s="34" t="s">
        <v>27</v>
      </c>
      <c r="B244" s="30" t="s">
        <v>27</v>
      </c>
      <c r="C244" s="28" t="s">
        <v>304</v>
      </c>
      <c r="D244" s="28" t="s">
        <v>45</v>
      </c>
      <c r="E244" s="29">
        <v>0</v>
      </c>
      <c r="F244" s="29">
        <v>0</v>
      </c>
      <c r="G244" s="26">
        <v>1</v>
      </c>
      <c r="H244" s="29" t="s">
        <v>43</v>
      </c>
      <c r="I244" s="29"/>
      <c r="J244" s="32" t="s">
        <v>2651</v>
      </c>
      <c r="K244" s="29"/>
      <c r="L244" s="29" t="s">
        <v>2600</v>
      </c>
      <c r="M244" s="29" t="s">
        <v>2601</v>
      </c>
      <c r="N244" s="29">
        <v>2024</v>
      </c>
    </row>
    <row r="245" s="19" customFormat="1" spans="1:14">
      <c r="A245" s="26" t="s">
        <v>2652</v>
      </c>
      <c r="B245" s="30" t="s">
        <v>27</v>
      </c>
      <c r="C245" s="36" t="s">
        <v>2653</v>
      </c>
      <c r="D245" s="28" t="s">
        <v>45</v>
      </c>
      <c r="E245" s="28"/>
      <c r="F245" s="28"/>
      <c r="G245" s="37">
        <v>53</v>
      </c>
      <c r="H245" s="35" t="s">
        <v>61</v>
      </c>
      <c r="I245" s="35"/>
      <c r="J245" s="35"/>
      <c r="K245" s="35"/>
      <c r="L245" s="38"/>
      <c r="M245" s="38"/>
      <c r="N245" s="29"/>
    </row>
    <row r="246" s="19" customFormat="1" spans="1:14">
      <c r="A246" s="26" t="s">
        <v>2652</v>
      </c>
      <c r="B246" s="30" t="s">
        <v>27</v>
      </c>
      <c r="C246" s="36" t="s">
        <v>2654</v>
      </c>
      <c r="D246" s="28" t="s">
        <v>45</v>
      </c>
      <c r="E246" s="28"/>
      <c r="F246" s="28"/>
      <c r="G246" s="26">
        <v>50.5</v>
      </c>
      <c r="H246" s="35" t="s">
        <v>61</v>
      </c>
      <c r="I246" s="28"/>
      <c r="J246" s="35"/>
      <c r="K246" s="28"/>
      <c r="L246" s="36"/>
      <c r="M246" s="36"/>
      <c r="N246" s="29"/>
    </row>
    <row r="247" s="19" customFormat="1" spans="1:14">
      <c r="A247" s="26" t="s">
        <v>2652</v>
      </c>
      <c r="B247" s="30" t="s">
        <v>27</v>
      </c>
      <c r="C247" s="36" t="s">
        <v>2655</v>
      </c>
      <c r="D247" s="28" t="s">
        <v>45</v>
      </c>
      <c r="E247" s="28"/>
      <c r="F247" s="28"/>
      <c r="G247" s="26">
        <v>74.4</v>
      </c>
      <c r="H247" s="35" t="s">
        <v>61</v>
      </c>
      <c r="I247" s="28"/>
      <c r="J247" s="35"/>
      <c r="K247" s="28"/>
      <c r="L247" s="36"/>
      <c r="M247" s="36"/>
      <c r="N247" s="29"/>
    </row>
    <row r="248" s="19" customFormat="1" spans="1:14">
      <c r="A248" s="26" t="s">
        <v>2652</v>
      </c>
      <c r="B248" s="30" t="s">
        <v>27</v>
      </c>
      <c r="C248" s="36" t="s">
        <v>2656</v>
      </c>
      <c r="D248" s="28" t="s">
        <v>45</v>
      </c>
      <c r="E248" s="28"/>
      <c r="F248" s="28"/>
      <c r="G248" s="26">
        <v>4</v>
      </c>
      <c r="H248" s="35" t="s">
        <v>61</v>
      </c>
      <c r="I248" s="28"/>
      <c r="J248" s="35"/>
      <c r="K248" s="28"/>
      <c r="L248" s="28"/>
      <c r="M248" s="28"/>
      <c r="N248" s="29"/>
    </row>
    <row r="249" s="19" customFormat="1" spans="1:14">
      <c r="A249" s="26" t="s">
        <v>2652</v>
      </c>
      <c r="B249" s="30" t="s">
        <v>27</v>
      </c>
      <c r="C249" s="36" t="s">
        <v>2657</v>
      </c>
      <c r="D249" s="28" t="s">
        <v>45</v>
      </c>
      <c r="E249" s="28"/>
      <c r="F249" s="28"/>
      <c r="G249" s="26">
        <v>11</v>
      </c>
      <c r="H249" s="35" t="s">
        <v>61</v>
      </c>
      <c r="I249" s="28"/>
      <c r="J249" s="35"/>
      <c r="K249" s="28"/>
      <c r="L249" s="28"/>
      <c r="M249" s="28"/>
      <c r="N249" s="29"/>
    </row>
    <row r="250" s="19" customFormat="1" spans="1:14">
      <c r="A250" s="26" t="s">
        <v>2652</v>
      </c>
      <c r="B250" s="30" t="s">
        <v>27</v>
      </c>
      <c r="C250" s="36" t="s">
        <v>2658</v>
      </c>
      <c r="D250" s="28" t="s">
        <v>45</v>
      </c>
      <c r="E250" s="28"/>
      <c r="F250" s="28"/>
      <c r="G250" s="26">
        <v>4</v>
      </c>
      <c r="H250" s="35" t="s">
        <v>61</v>
      </c>
      <c r="I250" s="28"/>
      <c r="J250" s="35"/>
      <c r="K250" s="28"/>
      <c r="L250" s="28"/>
      <c r="M250" s="28"/>
      <c r="N250" s="29"/>
    </row>
    <row r="251" s="19" customFormat="1" spans="1:14">
      <c r="A251" s="26" t="s">
        <v>2652</v>
      </c>
      <c r="B251" s="30" t="s">
        <v>27</v>
      </c>
      <c r="C251" s="36" t="s">
        <v>2659</v>
      </c>
      <c r="D251" s="28" t="s">
        <v>45</v>
      </c>
      <c r="E251" s="28"/>
      <c r="F251" s="28"/>
      <c r="G251" s="26">
        <v>247.6</v>
      </c>
      <c r="H251" s="35" t="s">
        <v>61</v>
      </c>
      <c r="I251" s="28"/>
      <c r="J251" s="35"/>
      <c r="K251" s="28"/>
      <c r="L251" s="28"/>
      <c r="M251" s="28"/>
      <c r="N251" s="29"/>
    </row>
    <row r="252" s="19" customFormat="1" spans="1:14">
      <c r="A252" s="26" t="s">
        <v>2652</v>
      </c>
      <c r="B252" s="30" t="s">
        <v>27</v>
      </c>
      <c r="C252" s="36" t="s">
        <v>2660</v>
      </c>
      <c r="D252" s="28" t="s">
        <v>45</v>
      </c>
      <c r="E252" s="28"/>
      <c r="F252" s="28"/>
      <c r="G252" s="26">
        <v>40.04</v>
      </c>
      <c r="H252" s="35" t="s">
        <v>61</v>
      </c>
      <c r="I252" s="28"/>
      <c r="J252" s="35"/>
      <c r="K252" s="28"/>
      <c r="L252" s="28"/>
      <c r="M252" s="28"/>
      <c r="N252" s="29"/>
    </row>
    <row r="253" s="19" customFormat="1" spans="1:14">
      <c r="A253" s="26" t="s">
        <v>2652</v>
      </c>
      <c r="B253" s="30" t="s">
        <v>27</v>
      </c>
      <c r="C253" s="36" t="s">
        <v>2661</v>
      </c>
      <c r="D253" s="28" t="s">
        <v>45</v>
      </c>
      <c r="E253" s="28"/>
      <c r="F253" s="28"/>
      <c r="G253" s="26">
        <v>2</v>
      </c>
      <c r="H253" s="35" t="s">
        <v>61</v>
      </c>
      <c r="I253" s="28"/>
      <c r="J253" s="35"/>
      <c r="K253" s="28"/>
      <c r="L253" s="28"/>
      <c r="M253" s="28"/>
      <c r="N253" s="29"/>
    </row>
    <row r="254" s="19" customFormat="1" spans="1:14">
      <c r="A254" s="26" t="s">
        <v>2652</v>
      </c>
      <c r="B254" s="30" t="s">
        <v>27</v>
      </c>
      <c r="C254" s="36" t="s">
        <v>2662</v>
      </c>
      <c r="D254" s="28" t="s">
        <v>49</v>
      </c>
      <c r="E254" s="28"/>
      <c r="F254" s="28"/>
      <c r="G254" s="26">
        <v>4</v>
      </c>
      <c r="H254" s="28" t="s">
        <v>34</v>
      </c>
      <c r="I254" s="28"/>
      <c r="J254" s="35"/>
      <c r="K254" s="28"/>
      <c r="L254" s="28"/>
      <c r="M254" s="28"/>
      <c r="N254" s="29"/>
    </row>
    <row r="255" s="19" customFormat="1" spans="1:14">
      <c r="A255" s="26" t="s">
        <v>2652</v>
      </c>
      <c r="B255" s="30" t="s">
        <v>27</v>
      </c>
      <c r="C255" s="36" t="s">
        <v>2663</v>
      </c>
      <c r="D255" s="28" t="s">
        <v>143</v>
      </c>
      <c r="E255" s="28"/>
      <c r="F255" s="28"/>
      <c r="G255" s="26">
        <v>5</v>
      </c>
      <c r="H255" s="28" t="s">
        <v>34</v>
      </c>
      <c r="I255" s="28"/>
      <c r="J255" s="35"/>
      <c r="K255" s="28"/>
      <c r="L255" s="36"/>
      <c r="M255" s="36"/>
      <c r="N255" s="29"/>
    </row>
    <row r="256" s="19" customFormat="1" spans="1:14">
      <c r="A256" s="26" t="s">
        <v>2652</v>
      </c>
      <c r="B256" s="30" t="s">
        <v>27</v>
      </c>
      <c r="C256" s="36" t="s">
        <v>2664</v>
      </c>
      <c r="D256" s="28" t="s">
        <v>143</v>
      </c>
      <c r="E256" s="28"/>
      <c r="F256" s="28"/>
      <c r="G256" s="26">
        <v>1</v>
      </c>
      <c r="H256" s="28" t="s">
        <v>34</v>
      </c>
      <c r="I256" s="28"/>
      <c r="J256" s="35"/>
      <c r="K256" s="28"/>
      <c r="L256" s="36"/>
      <c r="M256" s="36"/>
      <c r="N256" s="29"/>
    </row>
    <row r="257" s="19" customFormat="1" spans="1:14">
      <c r="A257" s="26" t="s">
        <v>2652</v>
      </c>
      <c r="B257" s="30" t="s">
        <v>27</v>
      </c>
      <c r="C257" s="36" t="s">
        <v>2665</v>
      </c>
      <c r="D257" s="28" t="s">
        <v>143</v>
      </c>
      <c r="E257" s="28"/>
      <c r="F257" s="28"/>
      <c r="G257" s="26">
        <v>1</v>
      </c>
      <c r="H257" s="28" t="s">
        <v>34</v>
      </c>
      <c r="I257" s="28"/>
      <c r="J257" s="35"/>
      <c r="K257" s="28"/>
      <c r="L257" s="36"/>
      <c r="M257" s="36"/>
      <c r="N257" s="29"/>
    </row>
    <row r="258" s="19" customFormat="1" spans="1:14">
      <c r="A258" s="26" t="s">
        <v>2652</v>
      </c>
      <c r="B258" s="30" t="s">
        <v>27</v>
      </c>
      <c r="C258" s="36" t="s">
        <v>2666</v>
      </c>
      <c r="D258" s="28" t="s">
        <v>49</v>
      </c>
      <c r="E258" s="28"/>
      <c r="F258" s="28"/>
      <c r="G258" s="26">
        <v>3</v>
      </c>
      <c r="H258" s="28" t="s">
        <v>34</v>
      </c>
      <c r="I258" s="28"/>
      <c r="J258" s="35"/>
      <c r="K258" s="28"/>
      <c r="L258" s="36"/>
      <c r="M258" s="36"/>
      <c r="N258" s="29"/>
    </row>
    <row r="259" s="19" customFormat="1" spans="1:14">
      <c r="A259" s="26" t="s">
        <v>2652</v>
      </c>
      <c r="B259" s="30" t="s">
        <v>27</v>
      </c>
      <c r="C259" s="36" t="s">
        <v>2667</v>
      </c>
      <c r="D259" s="28" t="s">
        <v>49</v>
      </c>
      <c r="E259" s="28"/>
      <c r="F259" s="28"/>
      <c r="G259" s="26">
        <v>1</v>
      </c>
      <c r="H259" s="28" t="s">
        <v>34</v>
      </c>
      <c r="I259" s="28"/>
      <c r="J259" s="35"/>
      <c r="K259" s="28"/>
      <c r="L259" s="36"/>
      <c r="M259" s="36"/>
      <c r="N259" s="29"/>
    </row>
    <row r="260" s="19" customFormat="1" spans="1:14">
      <c r="A260" s="26" t="s">
        <v>2652</v>
      </c>
      <c r="B260" s="30" t="s">
        <v>27</v>
      </c>
      <c r="C260" s="36" t="s">
        <v>2668</v>
      </c>
      <c r="D260" s="28" t="s">
        <v>149</v>
      </c>
      <c r="E260" s="28"/>
      <c r="F260" s="28"/>
      <c r="G260" s="26">
        <v>7.2</v>
      </c>
      <c r="H260" s="28" t="s">
        <v>61</v>
      </c>
      <c r="I260" s="28"/>
      <c r="J260" s="35"/>
      <c r="K260" s="28"/>
      <c r="L260" s="36"/>
      <c r="M260" s="36"/>
      <c r="N260" s="29"/>
    </row>
    <row r="261" s="19" customFormat="1" spans="1:14">
      <c r="A261" s="26" t="s">
        <v>2652</v>
      </c>
      <c r="B261" s="30" t="s">
        <v>27</v>
      </c>
      <c r="C261" s="36" t="s">
        <v>2669</v>
      </c>
      <c r="D261" s="35" t="s">
        <v>145</v>
      </c>
      <c r="E261" s="28"/>
      <c r="F261" s="28"/>
      <c r="G261" s="26">
        <v>340</v>
      </c>
      <c r="H261" s="28" t="s">
        <v>61</v>
      </c>
      <c r="I261" s="28"/>
      <c r="J261" s="35"/>
      <c r="K261" s="28"/>
      <c r="L261" s="36"/>
      <c r="M261" s="36"/>
      <c r="N261" s="29"/>
    </row>
    <row r="262" s="19" customFormat="1" spans="1:14">
      <c r="A262" s="26" t="s">
        <v>2652</v>
      </c>
      <c r="B262" s="30" t="s">
        <v>27</v>
      </c>
      <c r="C262" s="36" t="s">
        <v>2670</v>
      </c>
      <c r="D262" s="35" t="s">
        <v>145</v>
      </c>
      <c r="E262" s="28"/>
      <c r="F262" s="28"/>
      <c r="G262" s="26">
        <v>124</v>
      </c>
      <c r="H262" s="28" t="s">
        <v>61</v>
      </c>
      <c r="I262" s="28"/>
      <c r="J262" s="35"/>
      <c r="K262" s="28"/>
      <c r="L262" s="36"/>
      <c r="M262" s="36"/>
      <c r="N262" s="29"/>
    </row>
    <row r="263" s="19" customFormat="1" spans="1:14">
      <c r="A263" s="26" t="s">
        <v>2652</v>
      </c>
      <c r="B263" s="30" t="s">
        <v>27</v>
      </c>
      <c r="C263" s="36" t="s">
        <v>2671</v>
      </c>
      <c r="D263" s="28" t="s">
        <v>146</v>
      </c>
      <c r="E263" s="28"/>
      <c r="F263" s="28"/>
      <c r="G263" s="26">
        <v>8</v>
      </c>
      <c r="H263" s="28" t="s">
        <v>147</v>
      </c>
      <c r="I263" s="28"/>
      <c r="J263" s="35"/>
      <c r="K263" s="28"/>
      <c r="L263" s="36"/>
      <c r="M263" s="36"/>
      <c r="N263" s="29"/>
    </row>
    <row r="264" s="19" customFormat="1" spans="1:14">
      <c r="A264" s="28"/>
      <c r="B264" s="36"/>
      <c r="C264" s="28"/>
      <c r="D264" s="28"/>
      <c r="E264" s="28">
        <f>SUM(E2:E263)</f>
        <v>953620.41</v>
      </c>
      <c r="F264" s="28">
        <f>SUM(F2:F263)</f>
        <v>69787.9999999999</v>
      </c>
      <c r="G264" s="26"/>
      <c r="H264" s="28"/>
      <c r="I264" s="28"/>
      <c r="J264" s="35"/>
      <c r="K264" s="28"/>
      <c r="L264" s="36"/>
      <c r="M264" s="36"/>
      <c r="N264" s="29"/>
    </row>
    <row r="265" s="19" customFormat="1" spans="1:14">
      <c r="A265" s="28"/>
      <c r="B265" s="36"/>
      <c r="C265" s="28"/>
      <c r="D265" s="28"/>
      <c r="E265" s="28"/>
      <c r="F265" s="28"/>
      <c r="G265" s="26"/>
      <c r="H265" s="28"/>
      <c r="I265" s="28"/>
      <c r="J265" s="35"/>
      <c r="K265" s="28"/>
      <c r="L265" s="36"/>
      <c r="M265" s="36"/>
      <c r="N265" s="29"/>
    </row>
    <row r="266" s="19" customFormat="1" spans="1:14">
      <c r="A266" s="28"/>
      <c r="B266" s="36"/>
      <c r="C266" s="28"/>
      <c r="D266" s="28"/>
      <c r="E266" s="28"/>
      <c r="F266" s="28"/>
      <c r="G266" s="26"/>
      <c r="H266" s="28"/>
      <c r="I266" s="28"/>
      <c r="J266" s="35"/>
      <c r="K266" s="28"/>
      <c r="L266" s="36"/>
      <c r="M266" s="36"/>
      <c r="N266" s="29"/>
    </row>
    <row r="267" s="19" customFormat="1" spans="1:14">
      <c r="A267" s="28"/>
      <c r="B267" s="36"/>
      <c r="C267" s="28"/>
      <c r="D267" s="28"/>
      <c r="E267" s="28"/>
      <c r="F267" s="28"/>
      <c r="G267" s="26"/>
      <c r="H267" s="28"/>
      <c r="I267" s="28"/>
      <c r="J267" s="35"/>
      <c r="K267" s="28"/>
      <c r="L267" s="36"/>
      <c r="M267" s="36"/>
      <c r="N267" s="29"/>
    </row>
    <row r="268" s="19" customFormat="1" spans="1:14">
      <c r="A268" s="28"/>
      <c r="B268" s="36"/>
      <c r="C268" s="28"/>
      <c r="D268" s="28"/>
      <c r="E268" s="28"/>
      <c r="F268" s="28"/>
      <c r="G268" s="26"/>
      <c r="H268" s="28"/>
      <c r="I268" s="28"/>
      <c r="J268" s="35"/>
      <c r="K268" s="28"/>
      <c r="L268" s="36"/>
      <c r="M268" s="36"/>
      <c r="N268" s="29"/>
    </row>
    <row r="269" s="19" customFormat="1" spans="1:14">
      <c r="A269" s="28"/>
      <c r="B269" s="36"/>
      <c r="C269" s="28"/>
      <c r="D269" s="28"/>
      <c r="E269" s="28"/>
      <c r="F269" s="28"/>
      <c r="G269" s="26"/>
      <c r="H269" s="28"/>
      <c r="I269" s="28"/>
      <c r="J269" s="35"/>
      <c r="K269" s="28"/>
      <c r="L269" s="36"/>
      <c r="M269" s="36"/>
      <c r="N269" s="29"/>
    </row>
    <row r="270" s="19" customFormat="1" spans="1:14">
      <c r="A270" s="28"/>
      <c r="B270" s="36"/>
      <c r="C270" s="28"/>
      <c r="D270" s="35"/>
      <c r="E270" s="28"/>
      <c r="F270" s="28"/>
      <c r="G270" s="26"/>
      <c r="H270" s="28"/>
      <c r="I270" s="28"/>
      <c r="J270" s="35"/>
      <c r="K270" s="28"/>
      <c r="L270" s="36"/>
      <c r="M270" s="36"/>
      <c r="N270" s="29"/>
    </row>
    <row r="271" s="19" customFormat="1" spans="1:14">
      <c r="A271" s="28"/>
      <c r="B271" s="36"/>
      <c r="C271" s="28"/>
      <c r="D271" s="28"/>
      <c r="E271" s="28"/>
      <c r="F271" s="28"/>
      <c r="G271" s="26"/>
      <c r="H271" s="28"/>
      <c r="I271" s="28"/>
      <c r="J271" s="35"/>
      <c r="K271" s="28"/>
      <c r="L271" s="36"/>
      <c r="M271" s="36"/>
      <c r="N271" s="29"/>
    </row>
    <row r="272" s="19" customFormat="1" spans="1:14">
      <c r="A272" s="28"/>
      <c r="B272" s="36"/>
      <c r="C272" s="28"/>
      <c r="D272" s="28"/>
      <c r="E272" s="28"/>
      <c r="F272" s="28"/>
      <c r="G272" s="26"/>
      <c r="H272" s="28"/>
      <c r="I272" s="28"/>
      <c r="J272" s="35"/>
      <c r="K272" s="28"/>
      <c r="L272" s="36"/>
      <c r="M272" s="36"/>
      <c r="N272" s="29"/>
    </row>
    <row r="273" s="19" customFormat="1" spans="1:14">
      <c r="A273" s="28"/>
      <c r="B273" s="36"/>
      <c r="C273" s="28"/>
      <c r="D273" s="28"/>
      <c r="E273" s="28"/>
      <c r="F273" s="28"/>
      <c r="G273" s="26"/>
      <c r="H273" s="28"/>
      <c r="I273" s="28"/>
      <c r="J273" s="35"/>
      <c r="K273" s="28"/>
      <c r="L273" s="36"/>
      <c r="M273" s="36"/>
      <c r="N273" s="29"/>
    </row>
    <row r="274" s="19" customFormat="1" spans="1:14">
      <c r="A274" s="28"/>
      <c r="B274" s="36"/>
      <c r="C274" s="28"/>
      <c r="D274" s="28"/>
      <c r="E274" s="28"/>
      <c r="F274" s="28"/>
      <c r="G274" s="26"/>
      <c r="H274" s="28"/>
      <c r="I274" s="28"/>
      <c r="J274" s="35"/>
      <c r="K274" s="28"/>
      <c r="L274" s="36"/>
      <c r="M274" s="36"/>
      <c r="N274" s="29"/>
    </row>
    <row r="275" s="19" customFormat="1" spans="1:14">
      <c r="A275" s="28"/>
      <c r="B275" s="36"/>
      <c r="C275" s="28"/>
      <c r="D275" s="35"/>
      <c r="E275" s="28"/>
      <c r="F275" s="28"/>
      <c r="G275" s="26"/>
      <c r="H275" s="28"/>
      <c r="I275" s="28"/>
      <c r="J275" s="35"/>
      <c r="K275" s="28"/>
      <c r="L275" s="36"/>
      <c r="M275" s="36"/>
      <c r="N275" s="29"/>
    </row>
    <row r="276" s="19" customFormat="1" spans="1:14">
      <c r="A276" s="28"/>
      <c r="B276" s="36"/>
      <c r="C276" s="28"/>
      <c r="D276" s="28"/>
      <c r="E276" s="28"/>
      <c r="F276" s="28"/>
      <c r="G276" s="26"/>
      <c r="H276" s="28"/>
      <c r="I276" s="28"/>
      <c r="J276" s="35"/>
      <c r="K276" s="28"/>
      <c r="L276" s="36"/>
      <c r="M276" s="36"/>
      <c r="N276" s="29"/>
    </row>
    <row r="277" s="19" customFormat="1" spans="1:14">
      <c r="A277" s="28"/>
      <c r="B277" s="36"/>
      <c r="C277" s="28"/>
      <c r="D277" s="28"/>
      <c r="E277" s="28"/>
      <c r="F277" s="28"/>
      <c r="G277" s="26"/>
      <c r="H277" s="28"/>
      <c r="I277" s="28"/>
      <c r="J277" s="28"/>
      <c r="K277" s="28"/>
      <c r="L277" s="36"/>
      <c r="M277" s="36"/>
      <c r="N277" s="29"/>
    </row>
    <row r="278" s="19" customFormat="1" spans="1:14">
      <c r="A278" s="28"/>
      <c r="B278" s="36"/>
      <c r="C278" s="28"/>
      <c r="D278" s="28"/>
      <c r="E278" s="28"/>
      <c r="F278" s="28"/>
      <c r="G278" s="26"/>
      <c r="H278" s="28"/>
      <c r="I278" s="28"/>
      <c r="J278" s="28"/>
      <c r="K278" s="28"/>
      <c r="L278" s="36"/>
      <c r="M278" s="36"/>
      <c r="N278" s="29"/>
    </row>
    <row r="279" s="19" customFormat="1" spans="1:14">
      <c r="A279" s="28"/>
      <c r="B279" s="36"/>
      <c r="C279" s="28"/>
      <c r="D279" s="28"/>
      <c r="E279" s="28"/>
      <c r="F279" s="28"/>
      <c r="G279" s="26"/>
      <c r="H279" s="28"/>
      <c r="I279" s="28"/>
      <c r="J279" s="28"/>
      <c r="K279" s="28"/>
      <c r="L279" s="36"/>
      <c r="M279" s="36"/>
      <c r="N279" s="29"/>
    </row>
    <row r="280" s="19" customFormat="1" spans="1:14">
      <c r="A280" s="28"/>
      <c r="B280" s="36"/>
      <c r="C280" s="28"/>
      <c r="D280" s="28"/>
      <c r="E280" s="28"/>
      <c r="F280" s="28"/>
      <c r="G280" s="26"/>
      <c r="H280" s="28"/>
      <c r="I280" s="28"/>
      <c r="J280" s="28"/>
      <c r="K280" s="28"/>
      <c r="L280" s="36"/>
      <c r="M280" s="36"/>
      <c r="N280" s="29"/>
    </row>
    <row r="281" s="19" customFormat="1" spans="1:14">
      <c r="A281" s="28"/>
      <c r="B281" s="36"/>
      <c r="C281" s="28"/>
      <c r="D281" s="28"/>
      <c r="E281" s="28"/>
      <c r="F281" s="28"/>
      <c r="G281" s="26"/>
      <c r="H281" s="28"/>
      <c r="I281" s="28"/>
      <c r="J281" s="28"/>
      <c r="K281" s="28"/>
      <c r="L281" s="36"/>
      <c r="M281" s="36"/>
      <c r="N281" s="29"/>
    </row>
    <row r="282" s="19" customFormat="1" spans="1:14">
      <c r="A282" s="28"/>
      <c r="B282" s="36"/>
      <c r="C282" s="28"/>
      <c r="D282" s="28"/>
      <c r="E282" s="28"/>
      <c r="F282" s="28"/>
      <c r="G282" s="26"/>
      <c r="H282" s="28"/>
      <c r="I282" s="28"/>
      <c r="J282" s="28"/>
      <c r="K282" s="28"/>
      <c r="L282" s="36"/>
      <c r="M282" s="36"/>
      <c r="N282" s="29"/>
    </row>
    <row r="283" s="19" customFormat="1" spans="1:14">
      <c r="A283" s="28"/>
      <c r="B283" s="36"/>
      <c r="C283" s="28"/>
      <c r="D283" s="28"/>
      <c r="E283" s="28"/>
      <c r="F283" s="28"/>
      <c r="G283" s="26"/>
      <c r="H283" s="28"/>
      <c r="I283" s="28"/>
      <c r="J283" s="28"/>
      <c r="K283" s="28"/>
      <c r="L283" s="36"/>
      <c r="M283" s="36"/>
      <c r="N283" s="29"/>
    </row>
    <row r="284" s="19" customFormat="1" spans="1:14">
      <c r="A284" s="28"/>
      <c r="B284" s="36"/>
      <c r="C284" s="28"/>
      <c r="D284" s="28"/>
      <c r="E284" s="28"/>
      <c r="F284" s="28"/>
      <c r="G284" s="26"/>
      <c r="H284" s="28"/>
      <c r="I284" s="28"/>
      <c r="J284" s="28"/>
      <c r="K284" s="28"/>
      <c r="L284" s="36"/>
      <c r="M284" s="36"/>
      <c r="N284" s="29"/>
    </row>
    <row r="285" s="19" customFormat="1" spans="1:14">
      <c r="A285" s="28"/>
      <c r="B285" s="36"/>
      <c r="C285" s="28"/>
      <c r="D285" s="28"/>
      <c r="E285" s="28"/>
      <c r="F285" s="28"/>
      <c r="G285" s="26"/>
      <c r="H285" s="28"/>
      <c r="I285" s="28"/>
      <c r="J285" s="28"/>
      <c r="K285" s="28"/>
      <c r="L285" s="36"/>
      <c r="M285" s="36"/>
      <c r="N285" s="29"/>
    </row>
    <row r="286" s="19" customFormat="1" spans="1:14">
      <c r="A286" s="28"/>
      <c r="B286" s="36"/>
      <c r="C286" s="28"/>
      <c r="D286" s="28"/>
      <c r="E286" s="28"/>
      <c r="F286" s="28"/>
      <c r="G286" s="26"/>
      <c r="H286" s="28"/>
      <c r="I286" s="28"/>
      <c r="J286" s="28"/>
      <c r="K286" s="28"/>
      <c r="L286" s="36"/>
      <c r="M286" s="36"/>
      <c r="N286" s="29"/>
    </row>
    <row r="287" s="19" customFormat="1" spans="1:14">
      <c r="A287" s="28"/>
      <c r="B287" s="36"/>
      <c r="C287" s="28"/>
      <c r="D287" s="28"/>
      <c r="E287" s="28"/>
      <c r="F287" s="28"/>
      <c r="G287" s="26"/>
      <c r="H287" s="28"/>
      <c r="I287" s="28"/>
      <c r="J287" s="28"/>
      <c r="K287" s="28"/>
      <c r="L287" s="36"/>
      <c r="M287" s="36"/>
      <c r="N287" s="29"/>
    </row>
    <row r="288" s="19" customFormat="1" spans="1:14">
      <c r="A288" s="28"/>
      <c r="B288" s="36"/>
      <c r="C288" s="28"/>
      <c r="D288" s="28"/>
      <c r="E288" s="28"/>
      <c r="F288" s="28"/>
      <c r="G288" s="26"/>
      <c r="H288" s="28"/>
      <c r="I288" s="28"/>
      <c r="J288" s="28"/>
      <c r="K288" s="28"/>
      <c r="L288" s="36"/>
      <c r="M288" s="36"/>
      <c r="N288" s="29"/>
    </row>
    <row r="289" s="19" customFormat="1" spans="1:14">
      <c r="A289" s="28"/>
      <c r="B289" s="36"/>
      <c r="C289" s="28"/>
      <c r="D289" s="28"/>
      <c r="E289" s="28"/>
      <c r="F289" s="28"/>
      <c r="G289" s="26"/>
      <c r="H289" s="28"/>
      <c r="I289" s="28"/>
      <c r="J289" s="28"/>
      <c r="K289" s="28"/>
      <c r="L289" s="36"/>
      <c r="M289" s="36"/>
      <c r="N289" s="29"/>
    </row>
    <row r="290" s="19" customFormat="1" spans="1:14">
      <c r="A290" s="28"/>
      <c r="B290" s="36"/>
      <c r="C290" s="28"/>
      <c r="D290" s="28"/>
      <c r="E290" s="28"/>
      <c r="F290" s="28"/>
      <c r="G290" s="26"/>
      <c r="H290" s="28"/>
      <c r="I290" s="28"/>
      <c r="J290" s="28"/>
      <c r="K290" s="28"/>
      <c r="L290" s="36"/>
      <c r="M290" s="36"/>
      <c r="N290" s="29"/>
    </row>
    <row r="291" s="19" customFormat="1" spans="1:14">
      <c r="A291" s="28"/>
      <c r="B291" s="36"/>
      <c r="C291" s="28"/>
      <c r="D291" s="28"/>
      <c r="E291" s="28"/>
      <c r="F291" s="28"/>
      <c r="G291" s="26"/>
      <c r="H291" s="28"/>
      <c r="I291" s="28"/>
      <c r="J291" s="28"/>
      <c r="K291" s="28"/>
      <c r="L291" s="36"/>
      <c r="M291" s="36"/>
      <c r="N291" s="29"/>
    </row>
    <row r="292" s="19" customFormat="1" spans="1:14">
      <c r="A292" s="28"/>
      <c r="B292" s="36"/>
      <c r="C292" s="28"/>
      <c r="D292" s="28"/>
      <c r="E292" s="28"/>
      <c r="F292" s="28"/>
      <c r="G292" s="26"/>
      <c r="H292" s="28"/>
      <c r="I292" s="28"/>
      <c r="J292" s="28"/>
      <c r="K292" s="28"/>
      <c r="L292" s="36"/>
      <c r="M292" s="36"/>
      <c r="N292" s="29"/>
    </row>
    <row r="293" s="19" customFormat="1" spans="1:14">
      <c r="A293" s="28"/>
      <c r="B293" s="36"/>
      <c r="C293" s="28"/>
      <c r="D293" s="28"/>
      <c r="E293" s="28"/>
      <c r="F293" s="28"/>
      <c r="G293" s="26"/>
      <c r="H293" s="28"/>
      <c r="I293" s="28"/>
      <c r="J293" s="28"/>
      <c r="K293" s="28"/>
      <c r="L293" s="36"/>
      <c r="M293" s="36"/>
      <c r="N293" s="29"/>
    </row>
    <row r="294" s="19" customFormat="1" spans="1:14">
      <c r="A294" s="28"/>
      <c r="B294" s="36"/>
      <c r="C294" s="28"/>
      <c r="D294" s="28"/>
      <c r="E294" s="28"/>
      <c r="F294" s="28"/>
      <c r="G294" s="26"/>
      <c r="H294" s="28"/>
      <c r="I294" s="28"/>
      <c r="J294" s="28"/>
      <c r="K294" s="28"/>
      <c r="L294" s="36"/>
      <c r="M294" s="36"/>
      <c r="N294" s="29"/>
    </row>
    <row r="295" s="19" customFormat="1" spans="1:14">
      <c r="A295" s="28"/>
      <c r="B295" s="36"/>
      <c r="C295" s="28"/>
      <c r="D295" s="28"/>
      <c r="E295" s="28"/>
      <c r="F295" s="28"/>
      <c r="G295" s="26"/>
      <c r="H295" s="28"/>
      <c r="I295" s="28"/>
      <c r="J295" s="28"/>
      <c r="K295" s="28"/>
      <c r="L295" s="36"/>
      <c r="M295" s="36"/>
      <c r="N295" s="29"/>
    </row>
    <row r="296" s="19" customFormat="1" spans="1:14">
      <c r="A296" s="28"/>
      <c r="B296" s="36"/>
      <c r="C296" s="28"/>
      <c r="D296" s="28"/>
      <c r="E296" s="28"/>
      <c r="F296" s="28"/>
      <c r="G296" s="26"/>
      <c r="H296" s="28"/>
      <c r="I296" s="28"/>
      <c r="J296" s="28"/>
      <c r="K296" s="28"/>
      <c r="L296" s="36"/>
      <c r="M296" s="36"/>
      <c r="N296" s="29"/>
    </row>
    <row r="297" s="19" customFormat="1" spans="1:14">
      <c r="A297" s="28"/>
      <c r="B297" s="36"/>
      <c r="C297" s="28"/>
      <c r="D297" s="28"/>
      <c r="E297" s="28"/>
      <c r="F297" s="28"/>
      <c r="G297" s="26"/>
      <c r="H297" s="28"/>
      <c r="I297" s="28"/>
      <c r="J297" s="28"/>
      <c r="K297" s="28"/>
      <c r="L297" s="36"/>
      <c r="M297" s="36"/>
      <c r="N297" s="29"/>
    </row>
    <row r="298" s="19" customFormat="1" spans="1:14">
      <c r="A298" s="28"/>
      <c r="B298" s="36"/>
      <c r="C298" s="28"/>
      <c r="D298" s="28"/>
      <c r="E298" s="28"/>
      <c r="F298" s="28"/>
      <c r="G298" s="26"/>
      <c r="H298" s="28"/>
      <c r="I298" s="28"/>
      <c r="J298" s="28"/>
      <c r="K298" s="28"/>
      <c r="L298" s="36"/>
      <c r="M298" s="36"/>
      <c r="N298" s="29"/>
    </row>
    <row r="299" s="19" customFormat="1" spans="1:14">
      <c r="A299" s="28"/>
      <c r="B299" s="36"/>
      <c r="C299" s="28"/>
      <c r="D299" s="28"/>
      <c r="E299" s="28"/>
      <c r="F299" s="28"/>
      <c r="G299" s="26"/>
      <c r="H299" s="28"/>
      <c r="I299" s="28"/>
      <c r="J299" s="28"/>
      <c r="K299" s="28"/>
      <c r="L299" s="36"/>
      <c r="M299" s="36"/>
      <c r="N299" s="29"/>
    </row>
    <row r="300" s="19" customFormat="1" spans="1:14">
      <c r="A300" s="28"/>
      <c r="B300" s="36"/>
      <c r="C300" s="28"/>
      <c r="D300" s="28"/>
      <c r="E300" s="28"/>
      <c r="F300" s="28"/>
      <c r="G300" s="26"/>
      <c r="H300" s="28"/>
      <c r="I300" s="28"/>
      <c r="J300" s="28"/>
      <c r="K300" s="28"/>
      <c r="L300" s="36"/>
      <c r="M300" s="36"/>
      <c r="N300" s="29"/>
    </row>
    <row r="301" s="19" customFormat="1" spans="1:14">
      <c r="A301" s="28"/>
      <c r="B301" s="36"/>
      <c r="C301" s="28"/>
      <c r="D301" s="28"/>
      <c r="E301" s="28"/>
      <c r="F301" s="28"/>
      <c r="G301" s="26"/>
      <c r="H301" s="28"/>
      <c r="I301" s="28"/>
      <c r="J301" s="28"/>
      <c r="K301" s="28"/>
      <c r="L301" s="36"/>
      <c r="M301" s="36"/>
      <c r="N301" s="29"/>
    </row>
    <row r="302" s="19" customFormat="1" spans="1:14">
      <c r="A302" s="28"/>
      <c r="B302" s="36"/>
      <c r="C302" s="28"/>
      <c r="D302" s="28"/>
      <c r="E302" s="28"/>
      <c r="F302" s="28"/>
      <c r="G302" s="26"/>
      <c r="H302" s="28"/>
      <c r="I302" s="28"/>
      <c r="J302" s="28"/>
      <c r="K302" s="28"/>
      <c r="L302" s="36"/>
      <c r="M302" s="36"/>
      <c r="N302" s="29"/>
    </row>
    <row r="303" s="19" customFormat="1" spans="1:14">
      <c r="A303" s="28"/>
      <c r="B303" s="36"/>
      <c r="C303" s="28"/>
      <c r="D303" s="28"/>
      <c r="E303" s="28"/>
      <c r="F303" s="28"/>
      <c r="G303" s="26"/>
      <c r="H303" s="28"/>
      <c r="I303" s="28"/>
      <c r="J303" s="28"/>
      <c r="K303" s="28"/>
      <c r="L303" s="36"/>
      <c r="M303" s="36"/>
      <c r="N303" s="29"/>
    </row>
    <row r="304" s="19" customFormat="1" spans="1:14">
      <c r="A304" s="28"/>
      <c r="B304" s="36"/>
      <c r="C304" s="28"/>
      <c r="D304" s="28"/>
      <c r="E304" s="28"/>
      <c r="F304" s="28"/>
      <c r="G304" s="26"/>
      <c r="H304" s="28"/>
      <c r="I304" s="28"/>
      <c r="J304" s="28"/>
      <c r="K304" s="28"/>
      <c r="L304" s="36"/>
      <c r="M304" s="36"/>
      <c r="N304" s="29"/>
    </row>
    <row r="305" s="19" customFormat="1" spans="1:14">
      <c r="A305" s="28"/>
      <c r="B305" s="36"/>
      <c r="C305" s="28"/>
      <c r="D305" s="28"/>
      <c r="E305" s="28"/>
      <c r="F305" s="28"/>
      <c r="G305" s="26"/>
      <c r="H305" s="28"/>
      <c r="I305" s="28"/>
      <c r="J305" s="28"/>
      <c r="K305" s="28"/>
      <c r="L305" s="36"/>
      <c r="M305" s="36"/>
      <c r="N305" s="29"/>
    </row>
  </sheetData>
  <conditionalFormatting sqref="B1">
    <cfRule type="duplicateValues" dxfId="0" priority="1"/>
  </conditionalFormatting>
  <pageMargins left="0.75" right="0.75" top="1" bottom="1" header="0.5" footer="0.5"/>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80"/>
  <sheetViews>
    <sheetView topLeftCell="A151" workbookViewId="0">
      <selection activeCell="I151" sqref="I$1:I$1048576"/>
    </sheetView>
  </sheetViews>
  <sheetFormatPr defaultColWidth="9" defaultRowHeight="10.8"/>
  <cols>
    <col min="1" max="1" width="7.77777777777778" style="2" customWidth="1"/>
    <col min="2" max="2" width="61.1111111111111" style="2" customWidth="1"/>
    <col min="3" max="3" width="15.1111111111111" style="4" customWidth="1"/>
    <col min="4" max="4" width="9.88888888888889" style="2" customWidth="1"/>
    <col min="5" max="5" width="10.3333333333333" style="2" customWidth="1"/>
    <col min="6" max="6" width="13.3333333333333" style="2" customWidth="1"/>
    <col min="7" max="7" width="14.3333333333333" style="2" customWidth="1"/>
    <col min="8" max="8" width="12.6666666666667" style="2" customWidth="1"/>
    <col min="9" max="10" width="8.88888888888889" style="2"/>
    <col min="11" max="11" width="11.4444444444444" style="2" customWidth="1"/>
    <col min="12" max="12" width="42.3333333333333" style="2" customWidth="1"/>
    <col min="13" max="13" width="8.88888888888889" style="2"/>
    <col min="14" max="14" width="16.6666666666667" style="2" customWidth="1"/>
    <col min="15" max="15" width="18.4444444444444" style="2" customWidth="1"/>
    <col min="16" max="16" width="35.7777777777778" style="2" customWidth="1"/>
    <col min="17" max="17" width="97.8888888888889" style="2" customWidth="1"/>
    <col min="18" max="18" width="29" style="2" customWidth="1"/>
    <col min="19" max="19" width="43.3333333333333" style="2" customWidth="1"/>
    <col min="20" max="20" width="18.3333333333333" style="2" customWidth="1"/>
    <col min="21" max="21" width="14" style="2" customWidth="1"/>
    <col min="22" max="22" width="19.3333333333333" style="2" customWidth="1"/>
    <col min="23" max="23" width="26" style="2" customWidth="1"/>
    <col min="24" max="24" width="8.88888888888889" style="2"/>
    <col min="25" max="25" width="16.6666666666667" style="2" customWidth="1"/>
    <col min="26" max="16384" width="8.88888888888889" style="2"/>
  </cols>
  <sheetData>
    <row r="1" s="1" customFormat="1" ht="21.6" spans="1:24">
      <c r="A1" s="5" t="s">
        <v>400</v>
      </c>
      <c r="B1" s="5" t="s">
        <v>161</v>
      </c>
      <c r="C1" s="6" t="s">
        <v>162</v>
      </c>
      <c r="D1" s="7" t="s">
        <v>163</v>
      </c>
      <c r="E1" s="7" t="s">
        <v>164</v>
      </c>
      <c r="F1" s="5" t="s">
        <v>165</v>
      </c>
      <c r="G1" s="5" t="s">
        <v>166</v>
      </c>
      <c r="H1" s="5" t="s">
        <v>401</v>
      </c>
      <c r="I1" s="7" t="s">
        <v>17</v>
      </c>
      <c r="J1" s="7" t="s">
        <v>16</v>
      </c>
      <c r="K1" s="7" t="s">
        <v>2080</v>
      </c>
      <c r="L1" s="7" t="s">
        <v>169</v>
      </c>
      <c r="M1" s="7" t="s">
        <v>170</v>
      </c>
      <c r="N1" s="7" t="s">
        <v>171</v>
      </c>
      <c r="O1" s="7" t="s">
        <v>172</v>
      </c>
      <c r="P1" s="12" t="s">
        <v>1576</v>
      </c>
      <c r="Q1" s="7" t="s">
        <v>2672</v>
      </c>
      <c r="R1" s="12" t="s">
        <v>2673</v>
      </c>
      <c r="S1" s="7" t="s">
        <v>2674</v>
      </c>
      <c r="T1" s="13" t="s">
        <v>164</v>
      </c>
      <c r="U1" s="7" t="s">
        <v>2675</v>
      </c>
      <c r="V1" s="7" t="s">
        <v>2676</v>
      </c>
      <c r="W1" s="13" t="s">
        <v>2677</v>
      </c>
      <c r="X1" s="13" t="s">
        <v>16</v>
      </c>
    </row>
    <row r="2" s="2" customFormat="1" spans="1:24">
      <c r="A2" s="8">
        <v>1</v>
      </c>
      <c r="B2" s="8" t="s">
        <v>2678</v>
      </c>
      <c r="C2" s="9" t="s">
        <v>2679</v>
      </c>
      <c r="D2" s="8" t="s">
        <v>150</v>
      </c>
      <c r="E2" s="8" t="s">
        <v>150</v>
      </c>
      <c r="F2" s="8">
        <v>1723.53</v>
      </c>
      <c r="G2" s="8">
        <v>144.53</v>
      </c>
      <c r="H2" s="8">
        <v>1579</v>
      </c>
      <c r="I2" s="8">
        <v>1</v>
      </c>
      <c r="J2" s="8" t="s">
        <v>34</v>
      </c>
      <c r="K2" s="8"/>
      <c r="L2" s="8" t="s">
        <v>2680</v>
      </c>
      <c r="M2" s="8" t="s">
        <v>350</v>
      </c>
      <c r="N2" s="8" t="s">
        <v>2681</v>
      </c>
      <c r="O2" s="9" t="s">
        <v>2682</v>
      </c>
      <c r="P2" s="8" t="s">
        <v>2680</v>
      </c>
      <c r="Q2" s="9" t="s">
        <v>2683</v>
      </c>
      <c r="R2" s="8" t="s">
        <v>2680</v>
      </c>
      <c r="S2" s="8" t="s">
        <v>150</v>
      </c>
      <c r="T2" s="8" t="s">
        <v>2684</v>
      </c>
      <c r="U2" s="14">
        <v>8</v>
      </c>
      <c r="V2" s="8" t="s">
        <v>2680</v>
      </c>
      <c r="W2" s="8" t="s">
        <v>2685</v>
      </c>
      <c r="X2" s="8" t="s">
        <v>34</v>
      </c>
    </row>
    <row r="3" s="2" customFormat="1" spans="1:24">
      <c r="A3" s="8">
        <v>2</v>
      </c>
      <c r="B3" s="8"/>
      <c r="C3" s="9" t="s">
        <v>2686</v>
      </c>
      <c r="D3" s="8" t="s">
        <v>151</v>
      </c>
      <c r="E3" s="8" t="s">
        <v>151</v>
      </c>
      <c r="F3" s="8"/>
      <c r="G3" s="8"/>
      <c r="H3" s="8"/>
      <c r="I3" s="8">
        <v>213.5</v>
      </c>
      <c r="J3" s="8" t="s">
        <v>152</v>
      </c>
      <c r="K3" s="8"/>
      <c r="L3" s="8" t="s">
        <v>151</v>
      </c>
      <c r="M3" s="8" t="s">
        <v>350</v>
      </c>
      <c r="N3" s="8" t="s">
        <v>2687</v>
      </c>
      <c r="O3" s="9" t="s">
        <v>350</v>
      </c>
      <c r="P3" s="8" t="s">
        <v>2680</v>
      </c>
      <c r="Q3" s="9" t="s">
        <v>2688</v>
      </c>
      <c r="R3" s="8"/>
      <c r="S3" s="8" t="s">
        <v>151</v>
      </c>
      <c r="T3" s="8" t="s">
        <v>2684</v>
      </c>
      <c r="U3" s="14">
        <v>213.5</v>
      </c>
      <c r="V3" s="8" t="s">
        <v>2680</v>
      </c>
      <c r="W3" s="8" t="s">
        <v>2685</v>
      </c>
      <c r="X3" s="8" t="s">
        <v>152</v>
      </c>
    </row>
    <row r="4" s="2" customFormat="1" spans="1:24">
      <c r="A4" s="8">
        <v>3</v>
      </c>
      <c r="B4" s="8"/>
      <c r="C4" s="9" t="s">
        <v>2686</v>
      </c>
      <c r="D4" s="8" t="s">
        <v>151</v>
      </c>
      <c r="E4" s="8" t="s">
        <v>151</v>
      </c>
      <c r="F4" s="8"/>
      <c r="G4" s="8"/>
      <c r="H4" s="8"/>
      <c r="I4" s="8">
        <v>208</v>
      </c>
      <c r="J4" s="8" t="s">
        <v>152</v>
      </c>
      <c r="K4" s="8"/>
      <c r="L4" s="8" t="s">
        <v>151</v>
      </c>
      <c r="M4" s="8" t="s">
        <v>350</v>
      </c>
      <c r="N4" s="8" t="s">
        <v>2689</v>
      </c>
      <c r="O4" s="9" t="s">
        <v>350</v>
      </c>
      <c r="P4" s="8" t="s">
        <v>2680</v>
      </c>
      <c r="Q4" s="9" t="s">
        <v>2690</v>
      </c>
      <c r="R4" s="8"/>
      <c r="S4" s="8" t="s">
        <v>151</v>
      </c>
      <c r="T4" s="8" t="s">
        <v>2684</v>
      </c>
      <c r="U4" s="14">
        <v>208</v>
      </c>
      <c r="V4" s="15" t="s">
        <v>2680</v>
      </c>
      <c r="W4" s="8" t="s">
        <v>2685</v>
      </c>
      <c r="X4" s="8" t="s">
        <v>152</v>
      </c>
    </row>
    <row r="5" s="2" customFormat="1" spans="1:24">
      <c r="A5" s="8">
        <v>4</v>
      </c>
      <c r="B5" s="8" t="s">
        <v>2678</v>
      </c>
      <c r="C5" s="9" t="s">
        <v>2691</v>
      </c>
      <c r="D5" s="8" t="s">
        <v>305</v>
      </c>
      <c r="E5" s="8" t="s">
        <v>305</v>
      </c>
      <c r="F5" s="8">
        <v>595.66</v>
      </c>
      <c r="G5" s="8">
        <v>99.3</v>
      </c>
      <c r="H5" s="8">
        <v>496.36</v>
      </c>
      <c r="I5" s="8">
        <v>3</v>
      </c>
      <c r="J5" s="8" t="s">
        <v>152</v>
      </c>
      <c r="K5" s="8"/>
      <c r="L5" s="8" t="s">
        <v>2692</v>
      </c>
      <c r="M5" s="8" t="s">
        <v>350</v>
      </c>
      <c r="N5" s="8" t="s">
        <v>2693</v>
      </c>
      <c r="O5" s="9" t="s">
        <v>2694</v>
      </c>
      <c r="P5" s="8" t="s">
        <v>2695</v>
      </c>
      <c r="Q5" s="9" t="s">
        <v>2696</v>
      </c>
      <c r="R5" s="8" t="s">
        <v>2680</v>
      </c>
      <c r="S5" s="8" t="s">
        <v>119</v>
      </c>
      <c r="T5" s="8" t="s">
        <v>2697</v>
      </c>
      <c r="U5" s="14">
        <v>3</v>
      </c>
      <c r="V5" s="8" t="s">
        <v>2695</v>
      </c>
      <c r="W5" s="8" t="s">
        <v>2685</v>
      </c>
      <c r="X5" s="8" t="s">
        <v>152</v>
      </c>
    </row>
    <row r="6" s="2" customFormat="1" spans="1:24">
      <c r="A6" s="8">
        <v>5</v>
      </c>
      <c r="B6" s="8" t="s">
        <v>2678</v>
      </c>
      <c r="C6" s="9" t="s">
        <v>2698</v>
      </c>
      <c r="D6" s="8" t="s">
        <v>305</v>
      </c>
      <c r="E6" s="8" t="s">
        <v>305</v>
      </c>
      <c r="F6" s="8">
        <v>5070.82</v>
      </c>
      <c r="G6" s="8">
        <v>2704.32</v>
      </c>
      <c r="H6" s="8">
        <v>2366.5</v>
      </c>
      <c r="I6" s="8">
        <v>4</v>
      </c>
      <c r="J6" s="8" t="s">
        <v>152</v>
      </c>
      <c r="K6" s="8"/>
      <c r="L6" s="8" t="s">
        <v>2692</v>
      </c>
      <c r="M6" s="8" t="s">
        <v>350</v>
      </c>
      <c r="N6" s="8" t="s">
        <v>2699</v>
      </c>
      <c r="O6" s="9" t="s">
        <v>2700</v>
      </c>
      <c r="P6" s="8" t="s">
        <v>2695</v>
      </c>
      <c r="Q6" s="9" t="s">
        <v>2701</v>
      </c>
      <c r="R6" s="8" t="s">
        <v>2680</v>
      </c>
      <c r="S6" s="8" t="s">
        <v>119</v>
      </c>
      <c r="T6" s="8" t="s">
        <v>2697</v>
      </c>
      <c r="U6" s="14">
        <v>4</v>
      </c>
      <c r="V6" s="15" t="s">
        <v>2695</v>
      </c>
      <c r="W6" s="8" t="s">
        <v>2685</v>
      </c>
      <c r="X6" s="8" t="s">
        <v>152</v>
      </c>
    </row>
    <row r="7" s="2" customFormat="1" spans="1:24">
      <c r="A7" s="8">
        <v>6</v>
      </c>
      <c r="B7" s="8" t="s">
        <v>2702</v>
      </c>
      <c r="C7" s="9" t="s">
        <v>2703</v>
      </c>
      <c r="D7" s="8" t="s">
        <v>305</v>
      </c>
      <c r="E7" s="8" t="s">
        <v>305</v>
      </c>
      <c r="F7" s="8">
        <v>1000.89</v>
      </c>
      <c r="G7" s="8">
        <v>924.11</v>
      </c>
      <c r="H7" s="8">
        <v>76.78</v>
      </c>
      <c r="I7" s="8">
        <v>3</v>
      </c>
      <c r="J7" s="8" t="s">
        <v>152</v>
      </c>
      <c r="K7" s="8"/>
      <c r="L7" s="8" t="s">
        <v>2692</v>
      </c>
      <c r="M7" s="8" t="s">
        <v>350</v>
      </c>
      <c r="N7" s="8" t="s">
        <v>2704</v>
      </c>
      <c r="O7" s="9" t="s">
        <v>2705</v>
      </c>
      <c r="P7" s="8" t="s">
        <v>2695</v>
      </c>
      <c r="Q7" s="9" t="s">
        <v>2706</v>
      </c>
      <c r="R7" s="8" t="s">
        <v>2680</v>
      </c>
      <c r="S7" s="8" t="s">
        <v>119</v>
      </c>
      <c r="T7" s="8" t="s">
        <v>2697</v>
      </c>
      <c r="U7" s="14">
        <v>3</v>
      </c>
      <c r="V7" s="8" t="s">
        <v>2695</v>
      </c>
      <c r="W7" s="8" t="s">
        <v>2685</v>
      </c>
      <c r="X7" s="8" t="s">
        <v>152</v>
      </c>
    </row>
    <row r="8" s="2" customFormat="1" spans="1:24">
      <c r="A8" s="8">
        <v>7</v>
      </c>
      <c r="B8" s="8" t="s">
        <v>2678</v>
      </c>
      <c r="C8" s="9" t="s">
        <v>2707</v>
      </c>
      <c r="D8" s="8" t="s">
        <v>305</v>
      </c>
      <c r="E8" s="8" t="s">
        <v>305</v>
      </c>
      <c r="F8" s="8">
        <v>3285.88</v>
      </c>
      <c r="G8" s="8">
        <v>1670.46</v>
      </c>
      <c r="H8" s="8">
        <v>1615.42</v>
      </c>
      <c r="I8" s="8">
        <v>3</v>
      </c>
      <c r="J8" s="8" t="s">
        <v>152</v>
      </c>
      <c r="K8" s="8"/>
      <c r="L8" s="8" t="s">
        <v>2692</v>
      </c>
      <c r="M8" s="8" t="s">
        <v>350</v>
      </c>
      <c r="N8" s="8" t="s">
        <v>2708</v>
      </c>
      <c r="O8" s="9" t="s">
        <v>2709</v>
      </c>
      <c r="P8" s="8" t="s">
        <v>2695</v>
      </c>
      <c r="Q8" s="9" t="s">
        <v>2710</v>
      </c>
      <c r="R8" s="8" t="s">
        <v>2680</v>
      </c>
      <c r="S8" s="8" t="s">
        <v>119</v>
      </c>
      <c r="T8" s="8" t="s">
        <v>2697</v>
      </c>
      <c r="U8" s="14">
        <v>3</v>
      </c>
      <c r="V8" s="8" t="s">
        <v>2695</v>
      </c>
      <c r="W8" s="8" t="s">
        <v>2685</v>
      </c>
      <c r="X8" s="8" t="s">
        <v>152</v>
      </c>
    </row>
    <row r="9" s="2" customFormat="1" spans="1:24">
      <c r="A9" s="8">
        <v>8</v>
      </c>
      <c r="B9" s="8" t="s">
        <v>2711</v>
      </c>
      <c r="C9" s="9" t="s">
        <v>2712</v>
      </c>
      <c r="D9" s="8" t="s">
        <v>305</v>
      </c>
      <c r="E9" s="8" t="s">
        <v>305</v>
      </c>
      <c r="F9" s="8">
        <v>6426.25</v>
      </c>
      <c r="G9" s="8">
        <v>3430.35</v>
      </c>
      <c r="H9" s="8">
        <v>2995.9</v>
      </c>
      <c r="I9" s="8">
        <v>4.5</v>
      </c>
      <c r="J9" s="8" t="s">
        <v>152</v>
      </c>
      <c r="K9" s="8"/>
      <c r="L9" s="8" t="s">
        <v>2692</v>
      </c>
      <c r="M9" s="8" t="s">
        <v>350</v>
      </c>
      <c r="N9" s="8" t="s">
        <v>2713</v>
      </c>
      <c r="O9" s="9" t="s">
        <v>2714</v>
      </c>
      <c r="P9" s="8" t="s">
        <v>2695</v>
      </c>
      <c r="Q9" s="9" t="s">
        <v>2715</v>
      </c>
      <c r="R9" s="8" t="s">
        <v>2716</v>
      </c>
      <c r="S9" s="8" t="s">
        <v>119</v>
      </c>
      <c r="T9" s="8" t="s">
        <v>2697</v>
      </c>
      <c r="U9" s="14">
        <v>4.5</v>
      </c>
      <c r="V9" s="8" t="s">
        <v>2695</v>
      </c>
      <c r="W9" s="8" t="s">
        <v>2685</v>
      </c>
      <c r="X9" s="8" t="s">
        <v>152</v>
      </c>
    </row>
    <row r="10" s="2" customFormat="1" spans="1:24">
      <c r="A10" s="8">
        <v>9</v>
      </c>
      <c r="B10" s="8" t="s">
        <v>2678</v>
      </c>
      <c r="C10" s="9" t="s">
        <v>2717</v>
      </c>
      <c r="D10" s="8" t="s">
        <v>305</v>
      </c>
      <c r="E10" s="8" t="s">
        <v>305</v>
      </c>
      <c r="F10" s="8">
        <v>127.27</v>
      </c>
      <c r="G10" s="8">
        <v>60.49</v>
      </c>
      <c r="H10" s="8">
        <v>66.78</v>
      </c>
      <c r="I10" s="8">
        <v>3</v>
      </c>
      <c r="J10" s="8" t="s">
        <v>152</v>
      </c>
      <c r="K10" s="8"/>
      <c r="L10" s="8" t="s">
        <v>2692</v>
      </c>
      <c r="M10" s="8" t="s">
        <v>350</v>
      </c>
      <c r="N10" s="8" t="s">
        <v>2718</v>
      </c>
      <c r="O10" s="9" t="s">
        <v>2719</v>
      </c>
      <c r="P10" s="8" t="s">
        <v>2695</v>
      </c>
      <c r="Q10" s="9" t="s">
        <v>2720</v>
      </c>
      <c r="R10" s="8" t="s">
        <v>2680</v>
      </c>
      <c r="S10" s="8" t="s">
        <v>119</v>
      </c>
      <c r="T10" s="8" t="s">
        <v>2697</v>
      </c>
      <c r="U10" s="14">
        <v>3</v>
      </c>
      <c r="V10" s="8" t="s">
        <v>2695</v>
      </c>
      <c r="W10" s="8" t="s">
        <v>2685</v>
      </c>
      <c r="X10" s="8" t="s">
        <v>152</v>
      </c>
    </row>
    <row r="11" s="2" customFormat="1" spans="1:24">
      <c r="A11" s="8">
        <v>10</v>
      </c>
      <c r="B11" s="8" t="s">
        <v>2678</v>
      </c>
      <c r="C11" s="9" t="s">
        <v>2721</v>
      </c>
      <c r="D11" s="8" t="s">
        <v>305</v>
      </c>
      <c r="E11" s="8" t="s">
        <v>305</v>
      </c>
      <c r="F11" s="8">
        <v>498.23</v>
      </c>
      <c r="G11" s="8">
        <v>383.88</v>
      </c>
      <c r="H11" s="8">
        <v>114.35</v>
      </c>
      <c r="I11" s="8">
        <v>5</v>
      </c>
      <c r="J11" s="8" t="s">
        <v>152</v>
      </c>
      <c r="K11" s="8"/>
      <c r="L11" s="8" t="s">
        <v>2692</v>
      </c>
      <c r="M11" s="8" t="s">
        <v>350</v>
      </c>
      <c r="N11" s="8" t="s">
        <v>2718</v>
      </c>
      <c r="O11" s="9" t="s">
        <v>2719</v>
      </c>
      <c r="P11" s="8" t="s">
        <v>2695</v>
      </c>
      <c r="Q11" s="9" t="s">
        <v>2722</v>
      </c>
      <c r="R11" s="8" t="s">
        <v>2680</v>
      </c>
      <c r="S11" s="8" t="s">
        <v>119</v>
      </c>
      <c r="T11" s="8" t="s">
        <v>2697</v>
      </c>
      <c r="U11" s="14">
        <v>5</v>
      </c>
      <c r="V11" s="8" t="s">
        <v>2695</v>
      </c>
      <c r="W11" s="8" t="s">
        <v>2685</v>
      </c>
      <c r="X11" s="8" t="s">
        <v>152</v>
      </c>
    </row>
    <row r="12" s="2" customFormat="1" spans="1:24">
      <c r="A12" s="8">
        <v>11</v>
      </c>
      <c r="B12" s="8" t="s">
        <v>2678</v>
      </c>
      <c r="C12" s="9" t="s">
        <v>2723</v>
      </c>
      <c r="D12" s="8" t="s">
        <v>115</v>
      </c>
      <c r="E12" s="8" t="s">
        <v>115</v>
      </c>
      <c r="F12" s="8">
        <v>26.23</v>
      </c>
      <c r="G12" s="8">
        <v>5.76</v>
      </c>
      <c r="H12" s="8">
        <v>20.47</v>
      </c>
      <c r="I12" s="8">
        <v>1</v>
      </c>
      <c r="J12" s="8" t="s">
        <v>34</v>
      </c>
      <c r="K12" s="8"/>
      <c r="L12" s="8" t="s">
        <v>2680</v>
      </c>
      <c r="M12" s="8" t="s">
        <v>350</v>
      </c>
      <c r="N12" s="8" t="s">
        <v>2708</v>
      </c>
      <c r="O12" s="9" t="s">
        <v>2709</v>
      </c>
      <c r="P12" s="8" t="s">
        <v>2680</v>
      </c>
      <c r="Q12" s="9" t="s">
        <v>2724</v>
      </c>
      <c r="R12" s="8" t="s">
        <v>2680</v>
      </c>
      <c r="S12" s="8" t="s">
        <v>115</v>
      </c>
      <c r="T12" s="8" t="s">
        <v>2684</v>
      </c>
      <c r="U12" s="14">
        <v>0.103</v>
      </c>
      <c r="V12" s="8" t="s">
        <v>2680</v>
      </c>
      <c r="W12" s="8" t="s">
        <v>2685</v>
      </c>
      <c r="X12" s="8" t="s">
        <v>34</v>
      </c>
    </row>
    <row r="13" s="2" customFormat="1" spans="1:24">
      <c r="A13" s="8">
        <v>12</v>
      </c>
      <c r="B13" s="8" t="s">
        <v>2678</v>
      </c>
      <c r="C13" s="9" t="s">
        <v>2725</v>
      </c>
      <c r="D13" s="8" t="s">
        <v>89</v>
      </c>
      <c r="E13" s="8" t="s">
        <v>89</v>
      </c>
      <c r="F13" s="8">
        <v>744.23</v>
      </c>
      <c r="G13" s="8">
        <v>122.58</v>
      </c>
      <c r="H13" s="8">
        <v>621.65</v>
      </c>
      <c r="I13" s="8">
        <v>1</v>
      </c>
      <c r="J13" s="8" t="s">
        <v>34</v>
      </c>
      <c r="K13" s="8"/>
      <c r="L13" s="8" t="s">
        <v>2680</v>
      </c>
      <c r="M13" s="8" t="s">
        <v>350</v>
      </c>
      <c r="N13" s="8" t="s">
        <v>2718</v>
      </c>
      <c r="O13" s="9" t="s">
        <v>2719</v>
      </c>
      <c r="P13" s="8" t="s">
        <v>2680</v>
      </c>
      <c r="Q13" s="9" t="s">
        <v>2726</v>
      </c>
      <c r="R13" s="8" t="s">
        <v>2680</v>
      </c>
      <c r="S13" s="8" t="s">
        <v>89</v>
      </c>
      <c r="T13" s="8" t="s">
        <v>2727</v>
      </c>
      <c r="U13" s="14" t="s">
        <v>2680</v>
      </c>
      <c r="V13" s="8" t="s">
        <v>2680</v>
      </c>
      <c r="W13" s="8" t="s">
        <v>2728</v>
      </c>
      <c r="X13" s="8" t="s">
        <v>34</v>
      </c>
    </row>
    <row r="14" s="2" customFormat="1" spans="1:24">
      <c r="A14" s="8">
        <v>13</v>
      </c>
      <c r="B14" s="8" t="s">
        <v>2711</v>
      </c>
      <c r="C14" s="9" t="s">
        <v>2729</v>
      </c>
      <c r="D14" s="8" t="s">
        <v>83</v>
      </c>
      <c r="E14" s="8" t="s">
        <v>83</v>
      </c>
      <c r="F14" s="8">
        <v>11240.87</v>
      </c>
      <c r="G14" s="8">
        <v>337.22</v>
      </c>
      <c r="H14" s="8">
        <v>10903.65</v>
      </c>
      <c r="I14" s="8">
        <v>1</v>
      </c>
      <c r="J14" s="8" t="s">
        <v>34</v>
      </c>
      <c r="K14" s="8"/>
      <c r="L14" s="8" t="s">
        <v>54</v>
      </c>
      <c r="M14" s="8" t="s">
        <v>350</v>
      </c>
      <c r="N14" s="8" t="s">
        <v>2730</v>
      </c>
      <c r="O14" s="9" t="s">
        <v>2731</v>
      </c>
      <c r="P14" s="8" t="s">
        <v>2680</v>
      </c>
      <c r="Q14" s="9" t="s">
        <v>2732</v>
      </c>
      <c r="R14" s="8" t="s">
        <v>2716</v>
      </c>
      <c r="S14" s="16" t="s">
        <v>54</v>
      </c>
      <c r="T14" s="8" t="s">
        <v>299</v>
      </c>
      <c r="U14" s="14" t="s">
        <v>2680</v>
      </c>
      <c r="V14" s="8" t="s">
        <v>2680</v>
      </c>
      <c r="W14" s="8" t="s">
        <v>2728</v>
      </c>
      <c r="X14" s="8" t="s">
        <v>34</v>
      </c>
    </row>
    <row r="15" s="2" customFormat="1" spans="1:24">
      <c r="A15" s="8">
        <v>14</v>
      </c>
      <c r="B15" s="8" t="s">
        <v>2711</v>
      </c>
      <c r="C15" s="9" t="s">
        <v>2733</v>
      </c>
      <c r="D15" s="8" t="s">
        <v>83</v>
      </c>
      <c r="E15" s="8" t="s">
        <v>83</v>
      </c>
      <c r="F15" s="8">
        <v>7475.42</v>
      </c>
      <c r="G15" s="8">
        <v>224.26</v>
      </c>
      <c r="H15" s="8">
        <v>7251.16</v>
      </c>
      <c r="I15" s="8">
        <v>1</v>
      </c>
      <c r="J15" s="8" t="s">
        <v>34</v>
      </c>
      <c r="K15" s="8"/>
      <c r="L15" s="8" t="s">
        <v>54</v>
      </c>
      <c r="M15" s="8" t="s">
        <v>350</v>
      </c>
      <c r="N15" s="8" t="s">
        <v>2734</v>
      </c>
      <c r="O15" s="9" t="s">
        <v>2735</v>
      </c>
      <c r="P15" s="8" t="s">
        <v>2680</v>
      </c>
      <c r="Q15" s="9" t="s">
        <v>2736</v>
      </c>
      <c r="R15" s="8" t="s">
        <v>2716</v>
      </c>
      <c r="S15" s="16" t="s">
        <v>54</v>
      </c>
      <c r="T15" s="8" t="s">
        <v>299</v>
      </c>
      <c r="U15" s="14" t="s">
        <v>2680</v>
      </c>
      <c r="V15" s="8" t="s">
        <v>2680</v>
      </c>
      <c r="W15" s="8" t="s">
        <v>2728</v>
      </c>
      <c r="X15" s="8" t="s">
        <v>34</v>
      </c>
    </row>
    <row r="16" s="2" customFormat="1" spans="1:24">
      <c r="A16" s="8">
        <v>15</v>
      </c>
      <c r="B16" s="8" t="s">
        <v>2711</v>
      </c>
      <c r="C16" s="9" t="s">
        <v>2737</v>
      </c>
      <c r="D16" s="8" t="s">
        <v>83</v>
      </c>
      <c r="E16" s="8" t="s">
        <v>83</v>
      </c>
      <c r="F16" s="8">
        <v>11725.29</v>
      </c>
      <c r="G16" s="8">
        <v>2242.91</v>
      </c>
      <c r="H16" s="8">
        <v>9482.38</v>
      </c>
      <c r="I16" s="8">
        <v>1</v>
      </c>
      <c r="J16" s="8" t="s">
        <v>34</v>
      </c>
      <c r="K16" s="8"/>
      <c r="L16" s="8" t="s">
        <v>54</v>
      </c>
      <c r="M16" s="8" t="s">
        <v>350</v>
      </c>
      <c r="N16" s="8" t="s">
        <v>2734</v>
      </c>
      <c r="O16" s="9" t="s">
        <v>2735</v>
      </c>
      <c r="P16" s="8" t="s">
        <v>2680</v>
      </c>
      <c r="Q16" s="9" t="s">
        <v>2738</v>
      </c>
      <c r="R16" s="8" t="s">
        <v>2716</v>
      </c>
      <c r="S16" s="16" t="s">
        <v>54</v>
      </c>
      <c r="T16" s="8" t="s">
        <v>299</v>
      </c>
      <c r="U16" s="14" t="s">
        <v>2680</v>
      </c>
      <c r="V16" s="8" t="s">
        <v>2680</v>
      </c>
      <c r="W16" s="8" t="s">
        <v>2728</v>
      </c>
      <c r="X16" s="8" t="s">
        <v>34</v>
      </c>
    </row>
    <row r="17" s="2" customFormat="1" spans="1:24">
      <c r="A17" s="8">
        <v>16</v>
      </c>
      <c r="B17" s="8" t="s">
        <v>2739</v>
      </c>
      <c r="C17" s="9" t="s">
        <v>2740</v>
      </c>
      <c r="D17" s="8" t="s">
        <v>83</v>
      </c>
      <c r="E17" s="8" t="s">
        <v>83</v>
      </c>
      <c r="F17" s="8">
        <v>5024.43</v>
      </c>
      <c r="G17" s="8">
        <v>150.73</v>
      </c>
      <c r="H17" s="8">
        <v>4873.7</v>
      </c>
      <c r="I17" s="8">
        <v>1</v>
      </c>
      <c r="J17" s="8" t="s">
        <v>34</v>
      </c>
      <c r="K17" s="8"/>
      <c r="L17" s="8" t="s">
        <v>54</v>
      </c>
      <c r="M17" s="8" t="s">
        <v>350</v>
      </c>
      <c r="N17" s="8" t="s">
        <v>2741</v>
      </c>
      <c r="O17" s="9" t="s">
        <v>2742</v>
      </c>
      <c r="P17" s="8" t="s">
        <v>2680</v>
      </c>
      <c r="Q17" s="9" t="s">
        <v>2743</v>
      </c>
      <c r="R17" s="8" t="s">
        <v>2744</v>
      </c>
      <c r="S17" s="16" t="s">
        <v>54</v>
      </c>
      <c r="T17" s="8" t="s">
        <v>299</v>
      </c>
      <c r="U17" s="14" t="s">
        <v>2680</v>
      </c>
      <c r="V17" s="8" t="s">
        <v>2680</v>
      </c>
      <c r="W17" s="8" t="s">
        <v>2728</v>
      </c>
      <c r="X17" s="8" t="s">
        <v>34</v>
      </c>
    </row>
    <row r="18" s="3" customFormat="1" spans="1:25">
      <c r="A18" s="10">
        <v>17</v>
      </c>
      <c r="B18" s="10" t="s">
        <v>2678</v>
      </c>
      <c r="C18" s="11" t="s">
        <v>2745</v>
      </c>
      <c r="D18" s="10" t="s">
        <v>83</v>
      </c>
      <c r="E18" s="10" t="s">
        <v>83</v>
      </c>
      <c r="F18" s="10">
        <v>11800.28</v>
      </c>
      <c r="G18" s="10">
        <v>354.01</v>
      </c>
      <c r="H18" s="10">
        <v>11446.27</v>
      </c>
      <c r="I18" s="10">
        <v>1</v>
      </c>
      <c r="J18" s="10" t="s">
        <v>34</v>
      </c>
      <c r="K18" s="10"/>
      <c r="L18" s="10" t="s">
        <v>54</v>
      </c>
      <c r="M18" s="10" t="s">
        <v>350</v>
      </c>
      <c r="N18" s="10" t="s">
        <v>2746</v>
      </c>
      <c r="O18" s="11" t="s">
        <v>2747</v>
      </c>
      <c r="P18" s="10" t="s">
        <v>2748</v>
      </c>
      <c r="Q18" s="11" t="s">
        <v>2749</v>
      </c>
      <c r="R18" s="10" t="s">
        <v>2680</v>
      </c>
      <c r="S18" s="10" t="s">
        <v>55</v>
      </c>
      <c r="T18" s="10" t="s">
        <v>299</v>
      </c>
      <c r="U18" s="17" t="s">
        <v>2680</v>
      </c>
      <c r="V18" s="10"/>
      <c r="W18" s="10" t="s">
        <v>2728</v>
      </c>
      <c r="X18" s="10" t="s">
        <v>34</v>
      </c>
      <c r="Y18" s="3" t="s">
        <v>2750</v>
      </c>
    </row>
    <row r="19" s="3" customFormat="1" spans="1:25">
      <c r="A19" s="10">
        <v>18</v>
      </c>
      <c r="B19" s="10" t="s">
        <v>2711</v>
      </c>
      <c r="C19" s="11" t="s">
        <v>2751</v>
      </c>
      <c r="D19" s="10" t="s">
        <v>83</v>
      </c>
      <c r="E19" s="10" t="s">
        <v>83</v>
      </c>
      <c r="F19" s="10">
        <v>15954.27</v>
      </c>
      <c r="G19" s="10">
        <v>478.63</v>
      </c>
      <c r="H19" s="10">
        <v>15475.64</v>
      </c>
      <c r="I19" s="10">
        <v>1</v>
      </c>
      <c r="J19" s="10" t="s">
        <v>34</v>
      </c>
      <c r="K19" s="10"/>
      <c r="L19" s="10" t="s">
        <v>2752</v>
      </c>
      <c r="M19" s="10" t="s">
        <v>350</v>
      </c>
      <c r="N19" s="10" t="s">
        <v>2753</v>
      </c>
      <c r="O19" s="11" t="s">
        <v>2754</v>
      </c>
      <c r="P19" s="10" t="s">
        <v>2680</v>
      </c>
      <c r="Q19" s="11" t="s">
        <v>2755</v>
      </c>
      <c r="R19" s="10" t="s">
        <v>2716</v>
      </c>
      <c r="S19" s="10" t="s">
        <v>55</v>
      </c>
      <c r="T19" s="10" t="s">
        <v>299</v>
      </c>
      <c r="U19" s="17" t="s">
        <v>2680</v>
      </c>
      <c r="V19" s="18" t="s">
        <v>2680</v>
      </c>
      <c r="W19" s="10" t="s">
        <v>2728</v>
      </c>
      <c r="X19" s="10" t="s">
        <v>34</v>
      </c>
      <c r="Y19" s="3" t="s">
        <v>2750</v>
      </c>
    </row>
    <row r="20" s="2" customFormat="1" spans="1:24">
      <c r="A20" s="8">
        <v>19</v>
      </c>
      <c r="B20" s="8" t="s">
        <v>2678</v>
      </c>
      <c r="C20" s="9" t="s">
        <v>2756</v>
      </c>
      <c r="D20" s="8" t="s">
        <v>83</v>
      </c>
      <c r="E20" s="8" t="s">
        <v>83</v>
      </c>
      <c r="F20" s="8">
        <v>1539.41</v>
      </c>
      <c r="G20" s="8">
        <v>335.49</v>
      </c>
      <c r="H20" s="8">
        <v>1203.92</v>
      </c>
      <c r="I20" s="8">
        <v>1</v>
      </c>
      <c r="J20" s="8" t="s">
        <v>34</v>
      </c>
      <c r="K20" s="8"/>
      <c r="L20" s="8" t="s">
        <v>154</v>
      </c>
      <c r="M20" s="8" t="s">
        <v>350</v>
      </c>
      <c r="N20" s="8" t="s">
        <v>2718</v>
      </c>
      <c r="O20" s="9" t="s">
        <v>2719</v>
      </c>
      <c r="P20" s="8" t="s">
        <v>2680</v>
      </c>
      <c r="Q20" s="9" t="s">
        <v>2757</v>
      </c>
      <c r="R20" s="8" t="s">
        <v>2680</v>
      </c>
      <c r="S20" s="8" t="s">
        <v>154</v>
      </c>
      <c r="T20" s="8" t="s">
        <v>2684</v>
      </c>
      <c r="U20" s="14">
        <v>100.5</v>
      </c>
      <c r="V20" s="15" t="s">
        <v>2680</v>
      </c>
      <c r="W20" s="8" t="s">
        <v>2685</v>
      </c>
      <c r="X20" s="8" t="s">
        <v>34</v>
      </c>
    </row>
    <row r="21" s="2" customFormat="1" spans="1:24">
      <c r="A21" s="8">
        <v>20</v>
      </c>
      <c r="B21" s="8" t="s">
        <v>2678</v>
      </c>
      <c r="C21" s="9" t="s">
        <v>2758</v>
      </c>
      <c r="D21" s="8" t="s">
        <v>83</v>
      </c>
      <c r="E21" s="8" t="s">
        <v>83</v>
      </c>
      <c r="F21" s="8">
        <v>1948</v>
      </c>
      <c r="G21" s="8">
        <v>477.56</v>
      </c>
      <c r="H21" s="8">
        <v>1470.44</v>
      </c>
      <c r="I21" s="8">
        <v>1</v>
      </c>
      <c r="J21" s="8" t="s">
        <v>34</v>
      </c>
      <c r="K21" s="8"/>
      <c r="L21" s="8" t="s">
        <v>2680</v>
      </c>
      <c r="M21" s="8" t="s">
        <v>154</v>
      </c>
      <c r="N21" s="8" t="s">
        <v>2759</v>
      </c>
      <c r="O21" s="9" t="s">
        <v>2760</v>
      </c>
      <c r="P21" s="8" t="s">
        <v>2680</v>
      </c>
      <c r="Q21" s="9" t="s">
        <v>2761</v>
      </c>
      <c r="R21" s="8" t="s">
        <v>2680</v>
      </c>
      <c r="S21" s="8" t="s">
        <v>154</v>
      </c>
      <c r="T21" s="8" t="s">
        <v>2684</v>
      </c>
      <c r="U21" s="14">
        <v>89.5</v>
      </c>
      <c r="V21" s="15" t="s">
        <v>2680</v>
      </c>
      <c r="W21" s="8" t="s">
        <v>2685</v>
      </c>
      <c r="X21" s="8" t="s">
        <v>34</v>
      </c>
    </row>
    <row r="22" s="2" customFormat="1" spans="1:24">
      <c r="A22" s="8">
        <v>21</v>
      </c>
      <c r="B22" s="8" t="s">
        <v>2678</v>
      </c>
      <c r="C22" s="9" t="s">
        <v>2762</v>
      </c>
      <c r="D22" s="8" t="s">
        <v>84</v>
      </c>
      <c r="E22" s="8" t="s">
        <v>84</v>
      </c>
      <c r="F22" s="8">
        <v>3926.32</v>
      </c>
      <c r="G22" s="8">
        <v>117.79</v>
      </c>
      <c r="H22" s="8">
        <v>3808.53</v>
      </c>
      <c r="I22" s="8">
        <v>1</v>
      </c>
      <c r="J22" s="8" t="s">
        <v>34</v>
      </c>
      <c r="K22" s="8"/>
      <c r="L22" s="8" t="s">
        <v>49</v>
      </c>
      <c r="M22" s="8" t="s">
        <v>350</v>
      </c>
      <c r="N22" s="8" t="s">
        <v>2693</v>
      </c>
      <c r="O22" s="9" t="s">
        <v>2694</v>
      </c>
      <c r="P22" s="8" t="s">
        <v>155</v>
      </c>
      <c r="Q22" s="9" t="s">
        <v>2763</v>
      </c>
      <c r="R22" s="8" t="s">
        <v>2680</v>
      </c>
      <c r="S22" s="8" t="s">
        <v>49</v>
      </c>
      <c r="T22" s="8" t="s">
        <v>2764</v>
      </c>
      <c r="U22" s="14" t="s">
        <v>2680</v>
      </c>
      <c r="V22" s="15"/>
      <c r="W22" s="8" t="s">
        <v>2728</v>
      </c>
      <c r="X22" s="8" t="s">
        <v>34</v>
      </c>
    </row>
    <row r="23" s="2" customFormat="1" spans="1:24">
      <c r="A23" s="8">
        <v>22</v>
      </c>
      <c r="B23" s="8" t="s">
        <v>2711</v>
      </c>
      <c r="C23" s="9" t="s">
        <v>2765</v>
      </c>
      <c r="D23" s="8" t="s">
        <v>84</v>
      </c>
      <c r="E23" s="8" t="s">
        <v>84</v>
      </c>
      <c r="F23" s="8">
        <v>2582.04</v>
      </c>
      <c r="G23" s="8">
        <v>77.46</v>
      </c>
      <c r="H23" s="8">
        <v>2504.58</v>
      </c>
      <c r="I23" s="8">
        <v>1</v>
      </c>
      <c r="J23" s="8" t="s">
        <v>34</v>
      </c>
      <c r="K23" s="8"/>
      <c r="L23" s="8" t="s">
        <v>49</v>
      </c>
      <c r="M23" s="8" t="s">
        <v>350</v>
      </c>
      <c r="N23" s="8" t="s">
        <v>2766</v>
      </c>
      <c r="O23" s="9" t="s">
        <v>2767</v>
      </c>
      <c r="P23" s="8" t="s">
        <v>155</v>
      </c>
      <c r="Q23" s="9" t="s">
        <v>2768</v>
      </c>
      <c r="R23" s="8" t="s">
        <v>2716</v>
      </c>
      <c r="S23" s="8" t="s">
        <v>49</v>
      </c>
      <c r="T23" s="8" t="s">
        <v>2764</v>
      </c>
      <c r="U23" s="14" t="s">
        <v>2680</v>
      </c>
      <c r="V23" s="15"/>
      <c r="W23" s="8" t="s">
        <v>2728</v>
      </c>
      <c r="X23" s="8" t="s">
        <v>34</v>
      </c>
    </row>
    <row r="24" s="2" customFormat="1" spans="1:24">
      <c r="A24" s="8">
        <v>23</v>
      </c>
      <c r="B24" s="8" t="s">
        <v>2678</v>
      </c>
      <c r="C24" s="9" t="s">
        <v>2769</v>
      </c>
      <c r="D24" s="8" t="s">
        <v>84</v>
      </c>
      <c r="E24" s="8" t="s">
        <v>84</v>
      </c>
      <c r="F24" s="8">
        <v>3625.09</v>
      </c>
      <c r="G24" s="8">
        <v>450.73</v>
      </c>
      <c r="H24" s="8">
        <v>3174.36</v>
      </c>
      <c r="I24" s="8">
        <v>1</v>
      </c>
      <c r="J24" s="8" t="s">
        <v>34</v>
      </c>
      <c r="K24" s="8"/>
      <c r="L24" s="8" t="s">
        <v>49</v>
      </c>
      <c r="M24" s="8" t="s">
        <v>350</v>
      </c>
      <c r="N24" s="8" t="s">
        <v>2770</v>
      </c>
      <c r="O24" s="9" t="s">
        <v>2771</v>
      </c>
      <c r="P24" s="8" t="s">
        <v>155</v>
      </c>
      <c r="Q24" s="9" t="s">
        <v>2772</v>
      </c>
      <c r="R24" s="8" t="s">
        <v>2680</v>
      </c>
      <c r="S24" s="8" t="s">
        <v>49</v>
      </c>
      <c r="T24" s="8" t="s">
        <v>2764</v>
      </c>
      <c r="U24" s="14" t="s">
        <v>2680</v>
      </c>
      <c r="V24" s="15"/>
      <c r="W24" s="8" t="s">
        <v>2728</v>
      </c>
      <c r="X24" s="8" t="s">
        <v>34</v>
      </c>
    </row>
    <row r="25" s="2" customFormat="1" spans="1:24">
      <c r="A25" s="8">
        <v>24</v>
      </c>
      <c r="B25" s="8" t="s">
        <v>2711</v>
      </c>
      <c r="C25" s="9" t="s">
        <v>2773</v>
      </c>
      <c r="D25" s="8" t="s">
        <v>84</v>
      </c>
      <c r="E25" s="8" t="s">
        <v>84</v>
      </c>
      <c r="F25" s="8">
        <v>8286.04</v>
      </c>
      <c r="G25" s="8">
        <v>248.58</v>
      </c>
      <c r="H25" s="8">
        <v>8037.46</v>
      </c>
      <c r="I25" s="8">
        <v>1</v>
      </c>
      <c r="J25" s="8" t="s">
        <v>34</v>
      </c>
      <c r="K25" s="8"/>
      <c r="L25" s="8" t="s">
        <v>49</v>
      </c>
      <c r="M25" s="8" t="s">
        <v>350</v>
      </c>
      <c r="N25" s="8" t="s">
        <v>2774</v>
      </c>
      <c r="O25" s="9" t="s">
        <v>2775</v>
      </c>
      <c r="P25" s="8" t="s">
        <v>155</v>
      </c>
      <c r="Q25" s="9" t="s">
        <v>2776</v>
      </c>
      <c r="R25" s="8" t="s">
        <v>2716</v>
      </c>
      <c r="S25" s="8" t="s">
        <v>49</v>
      </c>
      <c r="T25" s="8" t="s">
        <v>2764</v>
      </c>
      <c r="U25" s="14" t="s">
        <v>2680</v>
      </c>
      <c r="V25" s="15"/>
      <c r="W25" s="8" t="s">
        <v>2728</v>
      </c>
      <c r="X25" s="8" t="s">
        <v>34</v>
      </c>
    </row>
    <row r="26" s="2" customFormat="1" spans="1:24">
      <c r="A26" s="8">
        <v>25</v>
      </c>
      <c r="B26" s="8" t="s">
        <v>2711</v>
      </c>
      <c r="C26" s="9" t="s">
        <v>2777</v>
      </c>
      <c r="D26" s="8" t="s">
        <v>84</v>
      </c>
      <c r="E26" s="8" t="s">
        <v>84</v>
      </c>
      <c r="F26" s="8">
        <v>2844.58</v>
      </c>
      <c r="G26" s="8">
        <v>85.34</v>
      </c>
      <c r="H26" s="8">
        <v>2759.24</v>
      </c>
      <c r="I26" s="8">
        <v>1</v>
      </c>
      <c r="J26" s="8" t="s">
        <v>34</v>
      </c>
      <c r="K26" s="8"/>
      <c r="L26" s="8" t="s">
        <v>49</v>
      </c>
      <c r="M26" s="8" t="s">
        <v>350</v>
      </c>
      <c r="N26" s="8" t="s">
        <v>2778</v>
      </c>
      <c r="O26" s="9" t="s">
        <v>2779</v>
      </c>
      <c r="P26" s="8" t="s">
        <v>155</v>
      </c>
      <c r="Q26" s="9" t="s">
        <v>2780</v>
      </c>
      <c r="R26" s="8" t="s">
        <v>2716</v>
      </c>
      <c r="S26" s="8" t="s">
        <v>49</v>
      </c>
      <c r="T26" s="8" t="s">
        <v>2764</v>
      </c>
      <c r="U26" s="14" t="s">
        <v>2680</v>
      </c>
      <c r="V26" s="15"/>
      <c r="W26" s="8" t="s">
        <v>2728</v>
      </c>
      <c r="X26" s="8" t="s">
        <v>34</v>
      </c>
    </row>
    <row r="27" s="2" customFormat="1" spans="1:24">
      <c r="A27" s="8">
        <v>26</v>
      </c>
      <c r="B27" s="8" t="s">
        <v>2711</v>
      </c>
      <c r="C27" s="9" t="s">
        <v>2781</v>
      </c>
      <c r="D27" s="8" t="s">
        <v>84</v>
      </c>
      <c r="E27" s="8" t="s">
        <v>84</v>
      </c>
      <c r="F27" s="8">
        <v>3648.27</v>
      </c>
      <c r="G27" s="8">
        <v>109.45</v>
      </c>
      <c r="H27" s="8">
        <v>3538.82</v>
      </c>
      <c r="I27" s="8">
        <v>1</v>
      </c>
      <c r="J27" s="8" t="s">
        <v>34</v>
      </c>
      <c r="K27" s="8"/>
      <c r="L27" s="8" t="s">
        <v>49</v>
      </c>
      <c r="M27" s="8" t="s">
        <v>350</v>
      </c>
      <c r="N27" s="8" t="s">
        <v>2782</v>
      </c>
      <c r="O27" s="9" t="s">
        <v>2783</v>
      </c>
      <c r="P27" s="8" t="s">
        <v>155</v>
      </c>
      <c r="Q27" s="9" t="s">
        <v>2784</v>
      </c>
      <c r="R27" s="8" t="s">
        <v>2716</v>
      </c>
      <c r="S27" s="8" t="s">
        <v>49</v>
      </c>
      <c r="T27" s="8" t="s">
        <v>2764</v>
      </c>
      <c r="U27" s="14" t="s">
        <v>2680</v>
      </c>
      <c r="V27" s="15"/>
      <c r="W27" s="8" t="s">
        <v>2728</v>
      </c>
      <c r="X27" s="8" t="s">
        <v>34</v>
      </c>
    </row>
    <row r="28" s="2" customFormat="1" spans="1:24">
      <c r="A28" s="8">
        <v>27</v>
      </c>
      <c r="B28" s="8" t="s">
        <v>2711</v>
      </c>
      <c r="C28" s="9" t="s">
        <v>2785</v>
      </c>
      <c r="D28" s="8" t="s">
        <v>84</v>
      </c>
      <c r="E28" s="8" t="s">
        <v>84</v>
      </c>
      <c r="F28" s="8">
        <v>6722.03</v>
      </c>
      <c r="G28" s="8">
        <v>201.66</v>
      </c>
      <c r="H28" s="8">
        <v>6520.37</v>
      </c>
      <c r="I28" s="8">
        <v>1</v>
      </c>
      <c r="J28" s="8" t="s">
        <v>34</v>
      </c>
      <c r="K28" s="8"/>
      <c r="L28" s="8" t="s">
        <v>49</v>
      </c>
      <c r="M28" s="8" t="s">
        <v>350</v>
      </c>
      <c r="N28" s="8" t="s">
        <v>2786</v>
      </c>
      <c r="O28" s="9" t="s">
        <v>2787</v>
      </c>
      <c r="P28" s="8" t="s">
        <v>155</v>
      </c>
      <c r="Q28" s="9" t="s">
        <v>2788</v>
      </c>
      <c r="R28" s="8" t="s">
        <v>2716</v>
      </c>
      <c r="S28" s="8" t="s">
        <v>49</v>
      </c>
      <c r="T28" s="8" t="s">
        <v>2764</v>
      </c>
      <c r="U28" s="14" t="s">
        <v>2680</v>
      </c>
      <c r="V28" s="15"/>
      <c r="W28" s="8" t="s">
        <v>2728</v>
      </c>
      <c r="X28" s="8" t="s">
        <v>34</v>
      </c>
    </row>
    <row r="29" s="2" customFormat="1" spans="1:24">
      <c r="A29" s="8">
        <v>28</v>
      </c>
      <c r="B29" s="8" t="s">
        <v>2711</v>
      </c>
      <c r="C29" s="9" t="s">
        <v>2789</v>
      </c>
      <c r="D29" s="8" t="s">
        <v>84</v>
      </c>
      <c r="E29" s="8" t="s">
        <v>84</v>
      </c>
      <c r="F29" s="8">
        <v>2666.52</v>
      </c>
      <c r="G29" s="8">
        <v>582.95</v>
      </c>
      <c r="H29" s="8">
        <v>2083.57</v>
      </c>
      <c r="I29" s="8">
        <v>1</v>
      </c>
      <c r="J29" s="8" t="s">
        <v>34</v>
      </c>
      <c r="K29" s="8"/>
      <c r="L29" s="8" t="s">
        <v>49</v>
      </c>
      <c r="M29" s="8" t="s">
        <v>350</v>
      </c>
      <c r="N29" s="8" t="s">
        <v>2790</v>
      </c>
      <c r="O29" s="9" t="s">
        <v>2791</v>
      </c>
      <c r="P29" s="8" t="s">
        <v>155</v>
      </c>
      <c r="Q29" s="9" t="s">
        <v>2792</v>
      </c>
      <c r="R29" s="8" t="s">
        <v>2716</v>
      </c>
      <c r="S29" s="8" t="s">
        <v>49</v>
      </c>
      <c r="T29" s="8" t="s">
        <v>2764</v>
      </c>
      <c r="U29" s="14" t="s">
        <v>2680</v>
      </c>
      <c r="V29" s="15"/>
      <c r="W29" s="8" t="s">
        <v>2728</v>
      </c>
      <c r="X29" s="8" t="s">
        <v>34</v>
      </c>
    </row>
    <row r="30" s="2" customFormat="1" spans="1:24">
      <c r="A30" s="8">
        <v>29</v>
      </c>
      <c r="B30" s="8" t="s">
        <v>2678</v>
      </c>
      <c r="C30" s="9" t="s">
        <v>2793</v>
      </c>
      <c r="D30" s="8" t="s">
        <v>84</v>
      </c>
      <c r="E30" s="8" t="s">
        <v>84</v>
      </c>
      <c r="F30" s="8">
        <v>4391.68</v>
      </c>
      <c r="G30" s="8">
        <v>131.75</v>
      </c>
      <c r="H30" s="8">
        <v>4259.93</v>
      </c>
      <c r="I30" s="8">
        <v>1</v>
      </c>
      <c r="J30" s="8" t="s">
        <v>34</v>
      </c>
      <c r="K30" s="8"/>
      <c r="L30" s="8" t="s">
        <v>49</v>
      </c>
      <c r="M30" s="8" t="s">
        <v>350</v>
      </c>
      <c r="N30" s="8" t="s">
        <v>2794</v>
      </c>
      <c r="O30" s="9" t="s">
        <v>2795</v>
      </c>
      <c r="P30" s="8" t="s">
        <v>155</v>
      </c>
      <c r="Q30" s="9" t="s">
        <v>2796</v>
      </c>
      <c r="R30" s="8" t="s">
        <v>2680</v>
      </c>
      <c r="S30" s="8" t="s">
        <v>49</v>
      </c>
      <c r="T30" s="8" t="s">
        <v>2764</v>
      </c>
      <c r="U30" s="14" t="s">
        <v>2680</v>
      </c>
      <c r="V30" s="15"/>
      <c r="W30" s="8" t="s">
        <v>2728</v>
      </c>
      <c r="X30" s="8" t="s">
        <v>34</v>
      </c>
    </row>
    <row r="31" s="2" customFormat="1" spans="1:24">
      <c r="A31" s="8">
        <v>30</v>
      </c>
      <c r="B31" s="8" t="s">
        <v>2711</v>
      </c>
      <c r="C31" s="9" t="s">
        <v>2797</v>
      </c>
      <c r="D31" s="8" t="s">
        <v>84</v>
      </c>
      <c r="E31" s="8" t="s">
        <v>84</v>
      </c>
      <c r="F31" s="8">
        <v>2782.97</v>
      </c>
      <c r="G31" s="8">
        <v>645.91</v>
      </c>
      <c r="H31" s="8">
        <v>2137.06</v>
      </c>
      <c r="I31" s="8">
        <v>1</v>
      </c>
      <c r="J31" s="8" t="s">
        <v>34</v>
      </c>
      <c r="K31" s="8"/>
      <c r="L31" s="8" t="s">
        <v>49</v>
      </c>
      <c r="M31" s="8" t="s">
        <v>350</v>
      </c>
      <c r="N31" s="8" t="s">
        <v>2798</v>
      </c>
      <c r="O31" s="9" t="s">
        <v>2799</v>
      </c>
      <c r="P31" s="8" t="s">
        <v>155</v>
      </c>
      <c r="Q31" s="9" t="s">
        <v>2800</v>
      </c>
      <c r="R31" s="8" t="s">
        <v>2716</v>
      </c>
      <c r="S31" s="8" t="s">
        <v>49</v>
      </c>
      <c r="T31" s="8" t="s">
        <v>2764</v>
      </c>
      <c r="U31" s="14" t="s">
        <v>2680</v>
      </c>
      <c r="V31" s="15"/>
      <c r="W31" s="8" t="s">
        <v>2728</v>
      </c>
      <c r="X31" s="8" t="s">
        <v>34</v>
      </c>
    </row>
    <row r="32" s="2" customFormat="1" spans="1:24">
      <c r="A32" s="8">
        <v>31</v>
      </c>
      <c r="B32" s="8" t="s">
        <v>2801</v>
      </c>
      <c r="C32" s="9" t="s">
        <v>2802</v>
      </c>
      <c r="D32" s="8" t="s">
        <v>84</v>
      </c>
      <c r="E32" s="8" t="s">
        <v>84</v>
      </c>
      <c r="F32" s="8">
        <v>2938.51</v>
      </c>
      <c r="G32" s="8">
        <v>88.16</v>
      </c>
      <c r="H32" s="8">
        <v>2850.35</v>
      </c>
      <c r="I32" s="8">
        <v>1</v>
      </c>
      <c r="J32" s="8" t="s">
        <v>34</v>
      </c>
      <c r="K32" s="8"/>
      <c r="L32" s="8" t="s">
        <v>49</v>
      </c>
      <c r="M32" s="8" t="s">
        <v>350</v>
      </c>
      <c r="N32" s="8" t="s">
        <v>2803</v>
      </c>
      <c r="O32" s="9" t="s">
        <v>2804</v>
      </c>
      <c r="P32" s="8" t="s">
        <v>155</v>
      </c>
      <c r="Q32" s="9" t="s">
        <v>2805</v>
      </c>
      <c r="R32" s="8" t="s">
        <v>2680</v>
      </c>
      <c r="S32" s="8" t="s">
        <v>49</v>
      </c>
      <c r="T32" s="8" t="s">
        <v>2764</v>
      </c>
      <c r="U32" s="14" t="s">
        <v>2680</v>
      </c>
      <c r="V32" s="15"/>
      <c r="W32" s="8" t="s">
        <v>2728</v>
      </c>
      <c r="X32" s="8" t="s">
        <v>34</v>
      </c>
    </row>
    <row r="33" s="2" customFormat="1" spans="1:24">
      <c r="A33" s="8">
        <v>32</v>
      </c>
      <c r="B33" s="8" t="s">
        <v>2711</v>
      </c>
      <c r="C33" s="9" t="s">
        <v>2806</v>
      </c>
      <c r="D33" s="8" t="s">
        <v>84</v>
      </c>
      <c r="E33" s="8" t="s">
        <v>84</v>
      </c>
      <c r="F33" s="8">
        <v>3158.37</v>
      </c>
      <c r="G33" s="8">
        <v>94.75</v>
      </c>
      <c r="H33" s="8">
        <v>3063.62</v>
      </c>
      <c r="I33" s="8">
        <v>1</v>
      </c>
      <c r="J33" s="8" t="s">
        <v>34</v>
      </c>
      <c r="K33" s="8"/>
      <c r="L33" s="8" t="s">
        <v>49</v>
      </c>
      <c r="M33" s="8" t="s">
        <v>350</v>
      </c>
      <c r="N33" s="8" t="s">
        <v>2807</v>
      </c>
      <c r="O33" s="9" t="s">
        <v>2808</v>
      </c>
      <c r="P33" s="8" t="s">
        <v>155</v>
      </c>
      <c r="Q33" s="9" t="s">
        <v>2809</v>
      </c>
      <c r="R33" s="8" t="s">
        <v>2716</v>
      </c>
      <c r="S33" s="8" t="s">
        <v>49</v>
      </c>
      <c r="T33" s="8" t="s">
        <v>2764</v>
      </c>
      <c r="U33" s="14" t="s">
        <v>2680</v>
      </c>
      <c r="V33" s="15"/>
      <c r="W33" s="8" t="s">
        <v>2728</v>
      </c>
      <c r="X33" s="8" t="s">
        <v>34</v>
      </c>
    </row>
    <row r="34" s="2" customFormat="1" spans="1:24">
      <c r="A34" s="8">
        <v>33</v>
      </c>
      <c r="B34" s="8" t="s">
        <v>2711</v>
      </c>
      <c r="C34" s="9" t="s">
        <v>2810</v>
      </c>
      <c r="D34" s="8" t="s">
        <v>84</v>
      </c>
      <c r="E34" s="8" t="s">
        <v>84</v>
      </c>
      <c r="F34" s="8">
        <v>3648.27</v>
      </c>
      <c r="G34" s="8">
        <v>109.45</v>
      </c>
      <c r="H34" s="8">
        <v>3538.82</v>
      </c>
      <c r="I34" s="8">
        <v>1</v>
      </c>
      <c r="J34" s="8" t="s">
        <v>34</v>
      </c>
      <c r="K34" s="8"/>
      <c r="L34" s="8" t="s">
        <v>49</v>
      </c>
      <c r="M34" s="8" t="s">
        <v>350</v>
      </c>
      <c r="N34" s="8" t="s">
        <v>2811</v>
      </c>
      <c r="O34" s="9" t="s">
        <v>2812</v>
      </c>
      <c r="P34" s="8" t="s">
        <v>155</v>
      </c>
      <c r="Q34" s="9" t="s">
        <v>2813</v>
      </c>
      <c r="R34" s="8" t="s">
        <v>2716</v>
      </c>
      <c r="S34" s="8" t="s">
        <v>49</v>
      </c>
      <c r="T34" s="8" t="s">
        <v>2764</v>
      </c>
      <c r="U34" s="14" t="s">
        <v>2680</v>
      </c>
      <c r="V34" s="15"/>
      <c r="W34" s="8" t="s">
        <v>2728</v>
      </c>
      <c r="X34" s="8" t="s">
        <v>34</v>
      </c>
    </row>
    <row r="35" s="2" customFormat="1" spans="1:24">
      <c r="A35" s="8">
        <v>34</v>
      </c>
      <c r="B35" s="8" t="s">
        <v>2711</v>
      </c>
      <c r="C35" s="9" t="s">
        <v>2814</v>
      </c>
      <c r="D35" s="8" t="s">
        <v>84</v>
      </c>
      <c r="E35" s="8" t="s">
        <v>84</v>
      </c>
      <c r="F35" s="8">
        <v>2784.34</v>
      </c>
      <c r="G35" s="8">
        <v>533.71</v>
      </c>
      <c r="H35" s="8">
        <v>2250.63</v>
      </c>
      <c r="I35" s="8">
        <v>1</v>
      </c>
      <c r="J35" s="8" t="s">
        <v>34</v>
      </c>
      <c r="K35" s="8"/>
      <c r="L35" s="8" t="s">
        <v>49</v>
      </c>
      <c r="M35" s="8" t="s">
        <v>350</v>
      </c>
      <c r="N35" s="8" t="s">
        <v>2815</v>
      </c>
      <c r="O35" s="9" t="s">
        <v>2816</v>
      </c>
      <c r="P35" s="8" t="s">
        <v>155</v>
      </c>
      <c r="Q35" s="9" t="s">
        <v>2817</v>
      </c>
      <c r="R35" s="8" t="s">
        <v>2716</v>
      </c>
      <c r="S35" s="8" t="s">
        <v>49</v>
      </c>
      <c r="T35" s="8" t="s">
        <v>2764</v>
      </c>
      <c r="U35" s="14" t="s">
        <v>2680</v>
      </c>
      <c r="V35" s="8"/>
      <c r="W35" s="8" t="s">
        <v>2728</v>
      </c>
      <c r="X35" s="8" t="s">
        <v>34</v>
      </c>
    </row>
    <row r="36" s="2" customFormat="1" spans="1:24">
      <c r="A36" s="8">
        <v>35</v>
      </c>
      <c r="B36" s="8" t="s">
        <v>2711</v>
      </c>
      <c r="C36" s="9" t="s">
        <v>2818</v>
      </c>
      <c r="D36" s="8" t="s">
        <v>84</v>
      </c>
      <c r="E36" s="8" t="s">
        <v>84</v>
      </c>
      <c r="F36" s="8">
        <v>4945.51</v>
      </c>
      <c r="G36" s="8">
        <v>148.37</v>
      </c>
      <c r="H36" s="8">
        <v>4797.14</v>
      </c>
      <c r="I36" s="8">
        <v>1</v>
      </c>
      <c r="J36" s="8" t="s">
        <v>34</v>
      </c>
      <c r="K36" s="8"/>
      <c r="L36" s="8" t="s">
        <v>49</v>
      </c>
      <c r="M36" s="8" t="s">
        <v>350</v>
      </c>
      <c r="N36" s="8" t="s">
        <v>2819</v>
      </c>
      <c r="O36" s="9" t="s">
        <v>2820</v>
      </c>
      <c r="P36" s="8" t="s">
        <v>155</v>
      </c>
      <c r="Q36" s="9" t="s">
        <v>2821</v>
      </c>
      <c r="R36" s="8" t="s">
        <v>2716</v>
      </c>
      <c r="S36" s="8" t="s">
        <v>49</v>
      </c>
      <c r="T36" s="8" t="s">
        <v>2764</v>
      </c>
      <c r="U36" s="14" t="s">
        <v>2680</v>
      </c>
      <c r="V36" s="8"/>
      <c r="W36" s="8" t="s">
        <v>2728</v>
      </c>
      <c r="X36" s="8" t="s">
        <v>34</v>
      </c>
    </row>
    <row r="37" s="2" customFormat="1" spans="1:24">
      <c r="A37" s="8">
        <v>36</v>
      </c>
      <c r="B37" s="8" t="s">
        <v>2702</v>
      </c>
      <c r="C37" s="9" t="s">
        <v>2822</v>
      </c>
      <c r="D37" s="8" t="s">
        <v>84</v>
      </c>
      <c r="E37" s="8" t="s">
        <v>84</v>
      </c>
      <c r="F37" s="8">
        <v>3223.85</v>
      </c>
      <c r="G37" s="8">
        <v>96.72</v>
      </c>
      <c r="H37" s="8">
        <v>3127.13</v>
      </c>
      <c r="I37" s="8">
        <v>1</v>
      </c>
      <c r="J37" s="8" t="s">
        <v>34</v>
      </c>
      <c r="K37" s="8"/>
      <c r="L37" s="8" t="s">
        <v>49</v>
      </c>
      <c r="M37" s="8" t="s">
        <v>350</v>
      </c>
      <c r="N37" s="8" t="s">
        <v>2759</v>
      </c>
      <c r="O37" s="9" t="s">
        <v>2760</v>
      </c>
      <c r="P37" s="8" t="s">
        <v>155</v>
      </c>
      <c r="Q37" s="9" t="s">
        <v>2823</v>
      </c>
      <c r="R37" s="8" t="s">
        <v>2680</v>
      </c>
      <c r="S37" s="8" t="s">
        <v>49</v>
      </c>
      <c r="T37" s="8" t="s">
        <v>2764</v>
      </c>
      <c r="U37" s="14" t="s">
        <v>2680</v>
      </c>
      <c r="V37" s="8"/>
      <c r="W37" s="8" t="s">
        <v>2728</v>
      </c>
      <c r="X37" s="8" t="s">
        <v>34</v>
      </c>
    </row>
    <row r="38" s="2" customFormat="1" spans="1:24">
      <c r="A38" s="8">
        <v>37</v>
      </c>
      <c r="B38" s="8" t="s">
        <v>2711</v>
      </c>
      <c r="C38" s="9" t="s">
        <v>2824</v>
      </c>
      <c r="D38" s="8" t="s">
        <v>84</v>
      </c>
      <c r="E38" s="8" t="s">
        <v>84</v>
      </c>
      <c r="F38" s="8">
        <v>2790.93</v>
      </c>
      <c r="G38" s="8">
        <v>609.64</v>
      </c>
      <c r="H38" s="8">
        <v>2181.29</v>
      </c>
      <c r="I38" s="8">
        <v>1</v>
      </c>
      <c r="J38" s="8" t="s">
        <v>34</v>
      </c>
      <c r="K38" s="8"/>
      <c r="L38" s="8" t="s">
        <v>49</v>
      </c>
      <c r="M38" s="8" t="s">
        <v>350</v>
      </c>
      <c r="N38" s="8" t="s">
        <v>2825</v>
      </c>
      <c r="O38" s="9" t="s">
        <v>2826</v>
      </c>
      <c r="P38" s="8" t="s">
        <v>155</v>
      </c>
      <c r="Q38" s="9" t="s">
        <v>2827</v>
      </c>
      <c r="R38" s="8" t="s">
        <v>2716</v>
      </c>
      <c r="S38" s="8" t="s">
        <v>49</v>
      </c>
      <c r="T38" s="8" t="s">
        <v>2764</v>
      </c>
      <c r="U38" s="14" t="s">
        <v>2680</v>
      </c>
      <c r="V38" s="8"/>
      <c r="W38" s="8" t="s">
        <v>2728</v>
      </c>
      <c r="X38" s="8" t="s">
        <v>34</v>
      </c>
    </row>
    <row r="39" s="2" customFormat="1" spans="1:24">
      <c r="A39" s="8">
        <v>38</v>
      </c>
      <c r="B39" s="8" t="s">
        <v>2711</v>
      </c>
      <c r="C39" s="9" t="s">
        <v>2828</v>
      </c>
      <c r="D39" s="8" t="s">
        <v>84</v>
      </c>
      <c r="E39" s="8" t="s">
        <v>84</v>
      </c>
      <c r="F39" s="8">
        <v>3427.32</v>
      </c>
      <c r="G39" s="8">
        <v>102.82</v>
      </c>
      <c r="H39" s="8">
        <v>3324.5</v>
      </c>
      <c r="I39" s="8">
        <v>1</v>
      </c>
      <c r="J39" s="8" t="s">
        <v>34</v>
      </c>
      <c r="K39" s="8"/>
      <c r="L39" s="8" t="s">
        <v>49</v>
      </c>
      <c r="M39" s="8" t="s">
        <v>350</v>
      </c>
      <c r="N39" s="8" t="s">
        <v>2829</v>
      </c>
      <c r="O39" s="9" t="s">
        <v>2830</v>
      </c>
      <c r="P39" s="8" t="s">
        <v>155</v>
      </c>
      <c r="Q39" s="9" t="s">
        <v>2831</v>
      </c>
      <c r="R39" s="8" t="s">
        <v>2716</v>
      </c>
      <c r="S39" s="8" t="s">
        <v>49</v>
      </c>
      <c r="T39" s="8" t="s">
        <v>2764</v>
      </c>
      <c r="U39" s="14" t="s">
        <v>2680</v>
      </c>
      <c r="V39" s="15"/>
      <c r="W39" s="8" t="s">
        <v>2728</v>
      </c>
      <c r="X39" s="8" t="s">
        <v>34</v>
      </c>
    </row>
    <row r="40" s="2" customFormat="1" spans="1:24">
      <c r="A40" s="8">
        <v>39</v>
      </c>
      <c r="B40" s="8" t="s">
        <v>2711</v>
      </c>
      <c r="C40" s="9" t="s">
        <v>2832</v>
      </c>
      <c r="D40" s="8" t="s">
        <v>84</v>
      </c>
      <c r="E40" s="8" t="s">
        <v>84</v>
      </c>
      <c r="F40" s="8">
        <v>4889.45</v>
      </c>
      <c r="G40" s="8">
        <v>146.68</v>
      </c>
      <c r="H40" s="8">
        <v>4742.77</v>
      </c>
      <c r="I40" s="8">
        <v>1</v>
      </c>
      <c r="J40" s="8" t="s">
        <v>34</v>
      </c>
      <c r="K40" s="8"/>
      <c r="L40" s="8" t="s">
        <v>49</v>
      </c>
      <c r="M40" s="8" t="s">
        <v>350</v>
      </c>
      <c r="N40" s="8" t="s">
        <v>2833</v>
      </c>
      <c r="O40" s="9" t="s">
        <v>2834</v>
      </c>
      <c r="P40" s="8" t="s">
        <v>155</v>
      </c>
      <c r="Q40" s="9" t="s">
        <v>2835</v>
      </c>
      <c r="R40" s="8" t="s">
        <v>2716</v>
      </c>
      <c r="S40" s="8" t="s">
        <v>49</v>
      </c>
      <c r="T40" s="8" t="s">
        <v>2764</v>
      </c>
      <c r="U40" s="14" t="s">
        <v>2680</v>
      </c>
      <c r="V40" s="15"/>
      <c r="W40" s="8" t="s">
        <v>2728</v>
      </c>
      <c r="X40" s="8" t="s">
        <v>34</v>
      </c>
    </row>
    <row r="41" s="2" customFormat="1" spans="1:24">
      <c r="A41" s="8">
        <v>40</v>
      </c>
      <c r="B41" s="8" t="s">
        <v>2711</v>
      </c>
      <c r="C41" s="9" t="s">
        <v>2836</v>
      </c>
      <c r="D41" s="8" t="s">
        <v>84</v>
      </c>
      <c r="E41" s="8" t="s">
        <v>84</v>
      </c>
      <c r="F41" s="8">
        <v>4301.54</v>
      </c>
      <c r="G41" s="8">
        <v>129.05</v>
      </c>
      <c r="H41" s="8">
        <v>4172.49</v>
      </c>
      <c r="I41" s="8">
        <v>1</v>
      </c>
      <c r="J41" s="8" t="s">
        <v>34</v>
      </c>
      <c r="K41" s="8"/>
      <c r="L41" s="8" t="s">
        <v>49</v>
      </c>
      <c r="M41" s="8" t="s">
        <v>350</v>
      </c>
      <c r="N41" s="8" t="s">
        <v>2837</v>
      </c>
      <c r="O41" s="9" t="s">
        <v>2838</v>
      </c>
      <c r="P41" s="8" t="s">
        <v>155</v>
      </c>
      <c r="Q41" s="9" t="s">
        <v>2839</v>
      </c>
      <c r="R41" s="8" t="s">
        <v>2716</v>
      </c>
      <c r="S41" s="8" t="s">
        <v>49</v>
      </c>
      <c r="T41" s="8" t="s">
        <v>2764</v>
      </c>
      <c r="U41" s="14" t="s">
        <v>2680</v>
      </c>
      <c r="V41" s="15"/>
      <c r="W41" s="8" t="s">
        <v>2728</v>
      </c>
      <c r="X41" s="8" t="s">
        <v>34</v>
      </c>
    </row>
    <row r="42" s="2" customFormat="1" spans="1:24">
      <c r="A42" s="8">
        <v>41</v>
      </c>
      <c r="B42" s="8" t="s">
        <v>2711</v>
      </c>
      <c r="C42" s="9" t="s">
        <v>2840</v>
      </c>
      <c r="D42" s="8" t="s">
        <v>84</v>
      </c>
      <c r="E42" s="8" t="s">
        <v>84</v>
      </c>
      <c r="F42" s="8">
        <v>3740.95</v>
      </c>
      <c r="G42" s="8">
        <v>716.13</v>
      </c>
      <c r="H42" s="8">
        <v>3024.82</v>
      </c>
      <c r="I42" s="8">
        <v>1</v>
      </c>
      <c r="J42" s="8" t="s">
        <v>34</v>
      </c>
      <c r="K42" s="8"/>
      <c r="L42" s="8" t="s">
        <v>49</v>
      </c>
      <c r="M42" s="8" t="s">
        <v>350</v>
      </c>
      <c r="N42" s="8" t="s">
        <v>2841</v>
      </c>
      <c r="O42" s="9" t="s">
        <v>2842</v>
      </c>
      <c r="P42" s="8" t="s">
        <v>155</v>
      </c>
      <c r="Q42" s="9" t="s">
        <v>2843</v>
      </c>
      <c r="R42" s="8" t="s">
        <v>2716</v>
      </c>
      <c r="S42" s="8" t="s">
        <v>49</v>
      </c>
      <c r="T42" s="8" t="s">
        <v>2764</v>
      </c>
      <c r="U42" s="14" t="s">
        <v>2680</v>
      </c>
      <c r="V42" s="15"/>
      <c r="W42" s="8" t="s">
        <v>2728</v>
      </c>
      <c r="X42" s="8" t="s">
        <v>34</v>
      </c>
    </row>
    <row r="43" s="2" customFormat="1" spans="1:24">
      <c r="A43" s="8">
        <v>42</v>
      </c>
      <c r="B43" s="8" t="s">
        <v>2678</v>
      </c>
      <c r="C43" s="9" t="s">
        <v>2844</v>
      </c>
      <c r="D43" s="8" t="s">
        <v>84</v>
      </c>
      <c r="E43" s="8" t="s">
        <v>84</v>
      </c>
      <c r="F43" s="8">
        <v>3501.74</v>
      </c>
      <c r="G43" s="8">
        <v>105.05</v>
      </c>
      <c r="H43" s="8">
        <v>3396.69</v>
      </c>
      <c r="I43" s="8">
        <v>1</v>
      </c>
      <c r="J43" s="8" t="s">
        <v>34</v>
      </c>
      <c r="K43" s="8"/>
      <c r="L43" s="8" t="s">
        <v>49</v>
      </c>
      <c r="M43" s="8" t="s">
        <v>350</v>
      </c>
      <c r="N43" s="8" t="s">
        <v>2845</v>
      </c>
      <c r="O43" s="9" t="s">
        <v>2846</v>
      </c>
      <c r="P43" s="8" t="s">
        <v>155</v>
      </c>
      <c r="Q43" s="9" t="s">
        <v>2847</v>
      </c>
      <c r="R43" s="8" t="s">
        <v>2680</v>
      </c>
      <c r="S43" s="8" t="s">
        <v>49</v>
      </c>
      <c r="T43" s="8" t="s">
        <v>2764</v>
      </c>
      <c r="U43" s="14" t="s">
        <v>2680</v>
      </c>
      <c r="V43" s="15"/>
      <c r="W43" s="8" t="s">
        <v>2728</v>
      </c>
      <c r="X43" s="8" t="s">
        <v>34</v>
      </c>
    </row>
    <row r="44" s="2" customFormat="1" spans="1:24">
      <c r="A44" s="8">
        <v>43</v>
      </c>
      <c r="B44" s="8" t="s">
        <v>2711</v>
      </c>
      <c r="C44" s="9" t="s">
        <v>2848</v>
      </c>
      <c r="D44" s="8" t="s">
        <v>84</v>
      </c>
      <c r="E44" s="8" t="s">
        <v>84</v>
      </c>
      <c r="F44" s="8">
        <v>2113.66</v>
      </c>
      <c r="G44" s="8">
        <v>63.41</v>
      </c>
      <c r="H44" s="8">
        <v>2050.25</v>
      </c>
      <c r="I44" s="8">
        <v>1</v>
      </c>
      <c r="J44" s="8" t="s">
        <v>34</v>
      </c>
      <c r="K44" s="8"/>
      <c r="L44" s="8" t="s">
        <v>49</v>
      </c>
      <c r="M44" s="8" t="s">
        <v>350</v>
      </c>
      <c r="N44" s="8" t="s">
        <v>2849</v>
      </c>
      <c r="O44" s="9" t="s">
        <v>2850</v>
      </c>
      <c r="P44" s="8" t="s">
        <v>155</v>
      </c>
      <c r="Q44" s="9" t="s">
        <v>2851</v>
      </c>
      <c r="R44" s="8" t="s">
        <v>2716</v>
      </c>
      <c r="S44" s="8" t="s">
        <v>49</v>
      </c>
      <c r="T44" s="8" t="s">
        <v>2764</v>
      </c>
      <c r="U44" s="14" t="s">
        <v>2680</v>
      </c>
      <c r="V44" s="15"/>
      <c r="W44" s="8" t="s">
        <v>2728</v>
      </c>
      <c r="X44" s="8" t="s">
        <v>34</v>
      </c>
    </row>
    <row r="45" s="2" customFormat="1" spans="1:24">
      <c r="A45" s="8">
        <v>44</v>
      </c>
      <c r="B45" s="8" t="s">
        <v>2739</v>
      </c>
      <c r="C45" s="9" t="s">
        <v>2852</v>
      </c>
      <c r="D45" s="8" t="s">
        <v>84</v>
      </c>
      <c r="E45" s="8" t="s">
        <v>84</v>
      </c>
      <c r="F45" s="8">
        <v>3636.27</v>
      </c>
      <c r="G45" s="8">
        <v>747.71</v>
      </c>
      <c r="H45" s="8">
        <v>2888.56</v>
      </c>
      <c r="I45" s="8">
        <v>1</v>
      </c>
      <c r="J45" s="8" t="s">
        <v>34</v>
      </c>
      <c r="K45" s="8"/>
      <c r="L45" s="8" t="s">
        <v>49</v>
      </c>
      <c r="M45" s="8" t="s">
        <v>350</v>
      </c>
      <c r="N45" s="8" t="s">
        <v>2708</v>
      </c>
      <c r="O45" s="9" t="s">
        <v>2709</v>
      </c>
      <c r="P45" s="8" t="s">
        <v>155</v>
      </c>
      <c r="Q45" s="9" t="s">
        <v>2853</v>
      </c>
      <c r="R45" s="8" t="s">
        <v>2744</v>
      </c>
      <c r="S45" s="8" t="s">
        <v>49</v>
      </c>
      <c r="T45" s="8" t="s">
        <v>2764</v>
      </c>
      <c r="U45" s="14" t="s">
        <v>2680</v>
      </c>
      <c r="V45" s="15"/>
      <c r="W45" s="8" t="s">
        <v>2728</v>
      </c>
      <c r="X45" s="8" t="s">
        <v>34</v>
      </c>
    </row>
    <row r="46" s="2" customFormat="1" spans="1:24">
      <c r="A46" s="8">
        <v>45</v>
      </c>
      <c r="B46" s="8" t="s">
        <v>2711</v>
      </c>
      <c r="C46" s="9" t="s">
        <v>2854</v>
      </c>
      <c r="D46" s="8" t="s">
        <v>84</v>
      </c>
      <c r="E46" s="8" t="s">
        <v>84</v>
      </c>
      <c r="F46" s="8">
        <v>3771.24</v>
      </c>
      <c r="G46" s="8">
        <v>977.67</v>
      </c>
      <c r="H46" s="8">
        <v>2793.57</v>
      </c>
      <c r="I46" s="8">
        <v>1</v>
      </c>
      <c r="J46" s="8" t="s">
        <v>34</v>
      </c>
      <c r="K46" s="8"/>
      <c r="L46" s="8" t="s">
        <v>49</v>
      </c>
      <c r="M46" s="8" t="s">
        <v>350</v>
      </c>
      <c r="N46" s="8" t="s">
        <v>2713</v>
      </c>
      <c r="O46" s="9" t="s">
        <v>2714</v>
      </c>
      <c r="P46" s="8" t="s">
        <v>155</v>
      </c>
      <c r="Q46" s="9" t="s">
        <v>2855</v>
      </c>
      <c r="R46" s="8" t="s">
        <v>2716</v>
      </c>
      <c r="S46" s="8" t="s">
        <v>49</v>
      </c>
      <c r="T46" s="8" t="s">
        <v>2764</v>
      </c>
      <c r="U46" s="14" t="s">
        <v>2680</v>
      </c>
      <c r="V46" s="15"/>
      <c r="W46" s="8" t="s">
        <v>2728</v>
      </c>
      <c r="X46" s="8" t="s">
        <v>34</v>
      </c>
    </row>
    <row r="47" s="2" customFormat="1" spans="1:24">
      <c r="A47" s="8">
        <v>46</v>
      </c>
      <c r="B47" s="8" t="s">
        <v>2711</v>
      </c>
      <c r="C47" s="9" t="s">
        <v>2856</v>
      </c>
      <c r="D47" s="8" t="s">
        <v>84</v>
      </c>
      <c r="E47" s="8" t="s">
        <v>84</v>
      </c>
      <c r="F47" s="8">
        <v>2775.85</v>
      </c>
      <c r="G47" s="8">
        <v>419.83</v>
      </c>
      <c r="H47" s="8">
        <v>2356.02</v>
      </c>
      <c r="I47" s="8">
        <v>1</v>
      </c>
      <c r="J47" s="8" t="s">
        <v>34</v>
      </c>
      <c r="K47" s="8"/>
      <c r="L47" s="8" t="s">
        <v>49</v>
      </c>
      <c r="M47" s="8" t="s">
        <v>350</v>
      </c>
      <c r="N47" s="8" t="s">
        <v>2857</v>
      </c>
      <c r="O47" s="9" t="s">
        <v>2858</v>
      </c>
      <c r="P47" s="8" t="s">
        <v>155</v>
      </c>
      <c r="Q47" s="9" t="s">
        <v>2859</v>
      </c>
      <c r="R47" s="8" t="s">
        <v>2716</v>
      </c>
      <c r="S47" s="8" t="s">
        <v>49</v>
      </c>
      <c r="T47" s="8" t="s">
        <v>2764</v>
      </c>
      <c r="U47" s="14" t="s">
        <v>2680</v>
      </c>
      <c r="V47" s="15"/>
      <c r="W47" s="8" t="s">
        <v>2728</v>
      </c>
      <c r="X47" s="8" t="s">
        <v>34</v>
      </c>
    </row>
    <row r="48" s="2" customFormat="1" spans="1:24">
      <c r="A48" s="8">
        <v>47</v>
      </c>
      <c r="B48" s="8" t="s">
        <v>2678</v>
      </c>
      <c r="C48" s="9" t="s">
        <v>2860</v>
      </c>
      <c r="D48" s="8" t="s">
        <v>84</v>
      </c>
      <c r="E48" s="8" t="s">
        <v>84</v>
      </c>
      <c r="F48" s="8">
        <v>3604.32</v>
      </c>
      <c r="G48" s="8">
        <v>108.13</v>
      </c>
      <c r="H48" s="8">
        <v>3496.19</v>
      </c>
      <c r="I48" s="8">
        <v>1</v>
      </c>
      <c r="J48" s="8" t="s">
        <v>34</v>
      </c>
      <c r="K48" s="8"/>
      <c r="L48" s="8" t="s">
        <v>49</v>
      </c>
      <c r="M48" s="8" t="s">
        <v>350</v>
      </c>
      <c r="N48" s="8" t="s">
        <v>2718</v>
      </c>
      <c r="O48" s="9" t="s">
        <v>2719</v>
      </c>
      <c r="P48" s="8" t="s">
        <v>155</v>
      </c>
      <c r="Q48" s="9" t="s">
        <v>2861</v>
      </c>
      <c r="R48" s="8" t="s">
        <v>2680</v>
      </c>
      <c r="S48" s="8" t="s">
        <v>49</v>
      </c>
      <c r="T48" s="8" t="s">
        <v>2764</v>
      </c>
      <c r="U48" s="14" t="s">
        <v>2680</v>
      </c>
      <c r="V48" s="15"/>
      <c r="W48" s="8" t="s">
        <v>2728</v>
      </c>
      <c r="X48" s="8" t="s">
        <v>34</v>
      </c>
    </row>
    <row r="49" s="2" customFormat="1" spans="1:24">
      <c r="A49" s="8">
        <v>48</v>
      </c>
      <c r="B49" s="8" t="s">
        <v>2678</v>
      </c>
      <c r="C49" s="9" t="s">
        <v>2862</v>
      </c>
      <c r="D49" s="8" t="s">
        <v>84</v>
      </c>
      <c r="E49" s="8" t="s">
        <v>84</v>
      </c>
      <c r="F49" s="8">
        <v>8904.47</v>
      </c>
      <c r="G49" s="8">
        <v>267.13</v>
      </c>
      <c r="H49" s="8">
        <v>8637.34</v>
      </c>
      <c r="I49" s="8">
        <v>1</v>
      </c>
      <c r="J49" s="8" t="s">
        <v>34</v>
      </c>
      <c r="K49" s="8"/>
      <c r="L49" s="8" t="s">
        <v>49</v>
      </c>
      <c r="M49" s="8" t="s">
        <v>350</v>
      </c>
      <c r="N49" s="8" t="s">
        <v>2863</v>
      </c>
      <c r="O49" s="9" t="s">
        <v>2864</v>
      </c>
      <c r="P49" s="8" t="s">
        <v>155</v>
      </c>
      <c r="Q49" s="9" t="s">
        <v>2865</v>
      </c>
      <c r="R49" s="8" t="s">
        <v>2680</v>
      </c>
      <c r="S49" s="8" t="s">
        <v>49</v>
      </c>
      <c r="T49" s="8" t="s">
        <v>2764</v>
      </c>
      <c r="U49" s="14" t="s">
        <v>2680</v>
      </c>
      <c r="V49" s="15"/>
      <c r="W49" s="8" t="s">
        <v>2728</v>
      </c>
      <c r="X49" s="8" t="s">
        <v>34</v>
      </c>
    </row>
    <row r="50" s="2" customFormat="1" spans="1:24">
      <c r="A50" s="8">
        <v>49</v>
      </c>
      <c r="B50" s="8" t="s">
        <v>2678</v>
      </c>
      <c r="C50" s="9" t="s">
        <v>2866</v>
      </c>
      <c r="D50" s="8" t="s">
        <v>84</v>
      </c>
      <c r="E50" s="8" t="s">
        <v>84</v>
      </c>
      <c r="F50" s="8">
        <v>2938.51</v>
      </c>
      <c r="G50" s="8">
        <v>88.16</v>
      </c>
      <c r="H50" s="8">
        <v>2850.35</v>
      </c>
      <c r="I50" s="8">
        <v>1</v>
      </c>
      <c r="J50" s="8" t="s">
        <v>34</v>
      </c>
      <c r="K50" s="8"/>
      <c r="L50" s="8" t="s">
        <v>49</v>
      </c>
      <c r="M50" s="8" t="s">
        <v>350</v>
      </c>
      <c r="N50" s="8" t="s">
        <v>2863</v>
      </c>
      <c r="O50" s="9" t="s">
        <v>2864</v>
      </c>
      <c r="P50" s="8" t="s">
        <v>155</v>
      </c>
      <c r="Q50" s="9" t="s">
        <v>2867</v>
      </c>
      <c r="R50" s="8" t="s">
        <v>2680</v>
      </c>
      <c r="S50" s="8" t="s">
        <v>49</v>
      </c>
      <c r="T50" s="8" t="s">
        <v>2764</v>
      </c>
      <c r="U50" s="14" t="s">
        <v>2680</v>
      </c>
      <c r="V50" s="15"/>
      <c r="W50" s="8" t="s">
        <v>2728</v>
      </c>
      <c r="X50" s="8" t="s">
        <v>34</v>
      </c>
    </row>
    <row r="51" s="2" customFormat="1" spans="1:24">
      <c r="A51" s="8">
        <v>50</v>
      </c>
      <c r="B51" s="8" t="s">
        <v>2678</v>
      </c>
      <c r="C51" s="9" t="s">
        <v>2868</v>
      </c>
      <c r="D51" s="8" t="s">
        <v>84</v>
      </c>
      <c r="E51" s="8" t="s">
        <v>84</v>
      </c>
      <c r="F51" s="8">
        <v>4499.61</v>
      </c>
      <c r="G51" s="8">
        <v>195.39</v>
      </c>
      <c r="H51" s="8">
        <v>4304.22</v>
      </c>
      <c r="I51" s="8">
        <v>1</v>
      </c>
      <c r="J51" s="8" t="s">
        <v>34</v>
      </c>
      <c r="K51" s="8"/>
      <c r="L51" s="8" t="s">
        <v>49</v>
      </c>
      <c r="M51" s="8" t="s">
        <v>350</v>
      </c>
      <c r="N51" s="8" t="s">
        <v>2869</v>
      </c>
      <c r="O51" s="9" t="s">
        <v>2870</v>
      </c>
      <c r="P51" s="8" t="s">
        <v>155</v>
      </c>
      <c r="Q51" s="9" t="s">
        <v>2871</v>
      </c>
      <c r="R51" s="8" t="s">
        <v>2680</v>
      </c>
      <c r="S51" s="8" t="s">
        <v>49</v>
      </c>
      <c r="T51" s="8" t="s">
        <v>2764</v>
      </c>
      <c r="U51" s="14" t="s">
        <v>2680</v>
      </c>
      <c r="V51" s="15"/>
      <c r="W51" s="8" t="s">
        <v>2728</v>
      </c>
      <c r="X51" s="8" t="s">
        <v>34</v>
      </c>
    </row>
    <row r="52" s="2" customFormat="1" spans="1:24">
      <c r="A52" s="8">
        <v>51</v>
      </c>
      <c r="B52" s="8" t="s">
        <v>2678</v>
      </c>
      <c r="C52" s="9" t="s">
        <v>2872</v>
      </c>
      <c r="D52" s="8" t="s">
        <v>84</v>
      </c>
      <c r="E52" s="8" t="s">
        <v>84</v>
      </c>
      <c r="F52" s="8">
        <v>4290.14</v>
      </c>
      <c r="G52" s="8">
        <v>936.19</v>
      </c>
      <c r="H52" s="8">
        <v>3353.95</v>
      </c>
      <c r="I52" s="8">
        <v>1</v>
      </c>
      <c r="J52" s="8" t="s">
        <v>34</v>
      </c>
      <c r="K52" s="8"/>
      <c r="L52" s="8" t="s">
        <v>49</v>
      </c>
      <c r="M52" s="8" t="s">
        <v>350</v>
      </c>
      <c r="N52" s="8" t="s">
        <v>2873</v>
      </c>
      <c r="O52" s="9" t="s">
        <v>2874</v>
      </c>
      <c r="P52" s="8" t="s">
        <v>155</v>
      </c>
      <c r="Q52" s="9" t="s">
        <v>2875</v>
      </c>
      <c r="R52" s="8" t="s">
        <v>2680</v>
      </c>
      <c r="S52" s="8" t="s">
        <v>49</v>
      </c>
      <c r="T52" s="8" t="s">
        <v>2764</v>
      </c>
      <c r="U52" s="14" t="s">
        <v>2680</v>
      </c>
      <c r="V52" s="15"/>
      <c r="W52" s="8" t="s">
        <v>2728</v>
      </c>
      <c r="X52" s="8" t="s">
        <v>34</v>
      </c>
    </row>
    <row r="53" s="2" customFormat="1" spans="1:24">
      <c r="A53" s="8">
        <v>52</v>
      </c>
      <c r="B53" s="8" t="s">
        <v>2711</v>
      </c>
      <c r="C53" s="9" t="s">
        <v>2876</v>
      </c>
      <c r="D53" s="8" t="s">
        <v>84</v>
      </c>
      <c r="E53" s="8" t="s">
        <v>84</v>
      </c>
      <c r="F53" s="8">
        <v>4125.75</v>
      </c>
      <c r="G53" s="8">
        <v>123.77</v>
      </c>
      <c r="H53" s="8">
        <v>4001.98</v>
      </c>
      <c r="I53" s="8">
        <v>1</v>
      </c>
      <c r="J53" s="8" t="s">
        <v>34</v>
      </c>
      <c r="K53" s="8"/>
      <c r="L53" s="8" t="s">
        <v>49</v>
      </c>
      <c r="M53" s="8" t="s">
        <v>350</v>
      </c>
      <c r="N53" s="8" t="s">
        <v>2877</v>
      </c>
      <c r="O53" s="9" t="s">
        <v>2878</v>
      </c>
      <c r="P53" s="8" t="s">
        <v>155</v>
      </c>
      <c r="Q53" s="9" t="s">
        <v>2879</v>
      </c>
      <c r="R53" s="8" t="s">
        <v>2716</v>
      </c>
      <c r="S53" s="8" t="s">
        <v>49</v>
      </c>
      <c r="T53" s="8" t="s">
        <v>2764</v>
      </c>
      <c r="U53" s="14" t="s">
        <v>2680</v>
      </c>
      <c r="V53" s="15"/>
      <c r="W53" s="8" t="s">
        <v>2728</v>
      </c>
      <c r="X53" s="8" t="s">
        <v>34</v>
      </c>
    </row>
    <row r="54" s="2" customFormat="1" spans="1:24">
      <c r="A54" s="8">
        <v>53</v>
      </c>
      <c r="B54" s="8" t="s">
        <v>2801</v>
      </c>
      <c r="C54" s="9" t="s">
        <v>2880</v>
      </c>
      <c r="D54" s="8" t="s">
        <v>84</v>
      </c>
      <c r="E54" s="8" t="s">
        <v>84</v>
      </c>
      <c r="F54" s="8">
        <v>2771.78</v>
      </c>
      <c r="G54" s="8">
        <v>83.15</v>
      </c>
      <c r="H54" s="8">
        <v>2688.63</v>
      </c>
      <c r="I54" s="8">
        <v>1</v>
      </c>
      <c r="J54" s="8" t="s">
        <v>34</v>
      </c>
      <c r="K54" s="8"/>
      <c r="L54" s="8" t="s">
        <v>49</v>
      </c>
      <c r="M54" s="8" t="s">
        <v>350</v>
      </c>
      <c r="N54" s="8" t="s">
        <v>2881</v>
      </c>
      <c r="O54" s="9" t="s">
        <v>2882</v>
      </c>
      <c r="P54" s="8" t="s">
        <v>155</v>
      </c>
      <c r="Q54" s="9" t="s">
        <v>2883</v>
      </c>
      <c r="R54" s="8" t="s">
        <v>2680</v>
      </c>
      <c r="S54" s="8" t="s">
        <v>49</v>
      </c>
      <c r="T54" s="8" t="s">
        <v>2764</v>
      </c>
      <c r="U54" s="14" t="s">
        <v>2680</v>
      </c>
      <c r="V54" s="15"/>
      <c r="W54" s="8" t="s">
        <v>2728</v>
      </c>
      <c r="X54" s="8" t="s">
        <v>34</v>
      </c>
    </row>
    <row r="55" s="2" customFormat="1" spans="1:24">
      <c r="A55" s="8">
        <v>54</v>
      </c>
      <c r="B55" s="8" t="s">
        <v>2711</v>
      </c>
      <c r="C55" s="9" t="s">
        <v>2884</v>
      </c>
      <c r="D55" s="8" t="s">
        <v>84</v>
      </c>
      <c r="E55" s="8" t="s">
        <v>84</v>
      </c>
      <c r="F55" s="8">
        <v>3399.9</v>
      </c>
      <c r="G55" s="8">
        <v>102</v>
      </c>
      <c r="H55" s="8">
        <v>3297.9</v>
      </c>
      <c r="I55" s="8">
        <v>1</v>
      </c>
      <c r="J55" s="8" t="s">
        <v>34</v>
      </c>
      <c r="K55" s="8"/>
      <c r="L55" s="8" t="s">
        <v>49</v>
      </c>
      <c r="M55" s="8" t="s">
        <v>350</v>
      </c>
      <c r="N55" s="8" t="s">
        <v>2885</v>
      </c>
      <c r="O55" s="9" t="s">
        <v>2886</v>
      </c>
      <c r="P55" s="8" t="s">
        <v>155</v>
      </c>
      <c r="Q55" s="9" t="s">
        <v>2887</v>
      </c>
      <c r="R55" s="8" t="s">
        <v>2716</v>
      </c>
      <c r="S55" s="8" t="s">
        <v>49</v>
      </c>
      <c r="T55" s="8" t="s">
        <v>2764</v>
      </c>
      <c r="U55" s="14" t="s">
        <v>2680</v>
      </c>
      <c r="V55" s="14"/>
      <c r="W55" s="8" t="s">
        <v>2728</v>
      </c>
      <c r="X55" s="8" t="s">
        <v>34</v>
      </c>
    </row>
    <row r="56" s="2" customFormat="1" spans="1:24">
      <c r="A56" s="8">
        <v>55</v>
      </c>
      <c r="B56" s="8" t="s">
        <v>2711</v>
      </c>
      <c r="C56" s="9" t="s">
        <v>2888</v>
      </c>
      <c r="D56" s="8" t="s">
        <v>84</v>
      </c>
      <c r="E56" s="8" t="s">
        <v>84</v>
      </c>
      <c r="F56" s="8">
        <v>2556.52</v>
      </c>
      <c r="G56" s="8">
        <v>76.7</v>
      </c>
      <c r="H56" s="8">
        <v>2479.82</v>
      </c>
      <c r="I56" s="8">
        <v>1</v>
      </c>
      <c r="J56" s="8" t="s">
        <v>34</v>
      </c>
      <c r="K56" s="8"/>
      <c r="L56" s="8" t="s">
        <v>49</v>
      </c>
      <c r="M56" s="8" t="s">
        <v>350</v>
      </c>
      <c r="N56" s="8" t="s">
        <v>2889</v>
      </c>
      <c r="O56" s="9" t="s">
        <v>2890</v>
      </c>
      <c r="P56" s="8" t="s">
        <v>155</v>
      </c>
      <c r="Q56" s="9" t="s">
        <v>2891</v>
      </c>
      <c r="R56" s="8" t="s">
        <v>2716</v>
      </c>
      <c r="S56" s="8" t="s">
        <v>49</v>
      </c>
      <c r="T56" s="8" t="s">
        <v>2764</v>
      </c>
      <c r="U56" s="14" t="s">
        <v>2680</v>
      </c>
      <c r="V56" s="14"/>
      <c r="W56" s="8" t="s">
        <v>2728</v>
      </c>
      <c r="X56" s="8" t="s">
        <v>34</v>
      </c>
    </row>
    <row r="57" s="2" customFormat="1" spans="1:24">
      <c r="A57" s="8">
        <v>56</v>
      </c>
      <c r="B57" s="8" t="s">
        <v>2739</v>
      </c>
      <c r="C57" s="9" t="s">
        <v>2892</v>
      </c>
      <c r="D57" s="8" t="s">
        <v>84</v>
      </c>
      <c r="E57" s="8" t="s">
        <v>84</v>
      </c>
      <c r="F57" s="8">
        <v>7158.21</v>
      </c>
      <c r="G57" s="8">
        <v>214.75</v>
      </c>
      <c r="H57" s="8">
        <v>6943.46</v>
      </c>
      <c r="I57" s="8">
        <v>1</v>
      </c>
      <c r="J57" s="8" t="s">
        <v>34</v>
      </c>
      <c r="K57" s="8"/>
      <c r="L57" s="8" t="s">
        <v>49</v>
      </c>
      <c r="M57" s="8" t="s">
        <v>350</v>
      </c>
      <c r="N57" s="8" t="s">
        <v>2893</v>
      </c>
      <c r="O57" s="9" t="s">
        <v>2894</v>
      </c>
      <c r="P57" s="8" t="s">
        <v>155</v>
      </c>
      <c r="Q57" s="9" t="s">
        <v>2895</v>
      </c>
      <c r="R57" s="8" t="s">
        <v>2744</v>
      </c>
      <c r="S57" s="8" t="s">
        <v>49</v>
      </c>
      <c r="T57" s="8" t="s">
        <v>2764</v>
      </c>
      <c r="U57" s="14" t="s">
        <v>2680</v>
      </c>
      <c r="V57" s="14"/>
      <c r="W57" s="8" t="s">
        <v>2728</v>
      </c>
      <c r="X57" s="8" t="s">
        <v>34</v>
      </c>
    </row>
    <row r="58" s="2" customFormat="1" spans="1:24">
      <c r="A58" s="8">
        <v>57</v>
      </c>
      <c r="B58" s="8" t="s">
        <v>2678</v>
      </c>
      <c r="C58" s="9" t="s">
        <v>2896</v>
      </c>
      <c r="D58" s="8" t="s">
        <v>84</v>
      </c>
      <c r="E58" s="8" t="s">
        <v>84</v>
      </c>
      <c r="F58" s="8">
        <v>5088.31</v>
      </c>
      <c r="G58" s="8">
        <v>910.6</v>
      </c>
      <c r="H58" s="8">
        <v>4177.71</v>
      </c>
      <c r="I58" s="8">
        <v>1</v>
      </c>
      <c r="J58" s="8" t="s">
        <v>34</v>
      </c>
      <c r="K58" s="8"/>
      <c r="L58" s="8" t="s">
        <v>49</v>
      </c>
      <c r="M58" s="8" t="s">
        <v>350</v>
      </c>
      <c r="N58" s="8" t="s">
        <v>2897</v>
      </c>
      <c r="O58" s="9" t="s">
        <v>2898</v>
      </c>
      <c r="P58" s="8" t="s">
        <v>155</v>
      </c>
      <c r="Q58" s="9" t="s">
        <v>2899</v>
      </c>
      <c r="R58" s="8" t="s">
        <v>2680</v>
      </c>
      <c r="S58" s="8" t="s">
        <v>49</v>
      </c>
      <c r="T58" s="8" t="s">
        <v>2764</v>
      </c>
      <c r="U58" s="14" t="s">
        <v>2680</v>
      </c>
      <c r="V58" s="14"/>
      <c r="W58" s="8" t="s">
        <v>2728</v>
      </c>
      <c r="X58" s="8" t="s">
        <v>34</v>
      </c>
    </row>
    <row r="59" s="2" customFormat="1" spans="1:24">
      <c r="A59" s="8">
        <v>58</v>
      </c>
      <c r="B59" s="8" t="s">
        <v>2711</v>
      </c>
      <c r="C59" s="9" t="s">
        <v>2900</v>
      </c>
      <c r="D59" s="8" t="s">
        <v>84</v>
      </c>
      <c r="E59" s="8" t="s">
        <v>84</v>
      </c>
      <c r="F59" s="8">
        <v>2840.17</v>
      </c>
      <c r="G59" s="8">
        <v>85.21</v>
      </c>
      <c r="H59" s="8">
        <v>2754.96</v>
      </c>
      <c r="I59" s="8">
        <v>1</v>
      </c>
      <c r="J59" s="8" t="s">
        <v>34</v>
      </c>
      <c r="K59" s="8"/>
      <c r="L59" s="8" t="s">
        <v>49</v>
      </c>
      <c r="M59" s="8" t="s">
        <v>350</v>
      </c>
      <c r="N59" s="8" t="s">
        <v>2901</v>
      </c>
      <c r="O59" s="9" t="s">
        <v>2902</v>
      </c>
      <c r="P59" s="8" t="s">
        <v>155</v>
      </c>
      <c r="Q59" s="9" t="s">
        <v>2903</v>
      </c>
      <c r="R59" s="8" t="s">
        <v>2716</v>
      </c>
      <c r="S59" s="8" t="s">
        <v>49</v>
      </c>
      <c r="T59" s="8" t="s">
        <v>2764</v>
      </c>
      <c r="U59" s="14" t="s">
        <v>2680</v>
      </c>
      <c r="V59" s="14"/>
      <c r="W59" s="8" t="s">
        <v>2728</v>
      </c>
      <c r="X59" s="8" t="s">
        <v>34</v>
      </c>
    </row>
    <row r="60" s="2" customFormat="1" spans="1:24">
      <c r="A60" s="8">
        <v>59</v>
      </c>
      <c r="B60" s="8" t="s">
        <v>2711</v>
      </c>
      <c r="C60" s="9" t="s">
        <v>2904</v>
      </c>
      <c r="D60" s="8" t="s">
        <v>84</v>
      </c>
      <c r="E60" s="8" t="s">
        <v>84</v>
      </c>
      <c r="F60" s="8">
        <v>3604.64</v>
      </c>
      <c r="G60" s="8">
        <v>108.14</v>
      </c>
      <c r="H60" s="8">
        <v>3496.5</v>
      </c>
      <c r="I60" s="8">
        <v>1</v>
      </c>
      <c r="J60" s="8" t="s">
        <v>34</v>
      </c>
      <c r="K60" s="8"/>
      <c r="L60" s="8" t="s">
        <v>49</v>
      </c>
      <c r="M60" s="8" t="s">
        <v>350</v>
      </c>
      <c r="N60" s="8" t="s">
        <v>2905</v>
      </c>
      <c r="O60" s="9" t="s">
        <v>2906</v>
      </c>
      <c r="P60" s="8" t="s">
        <v>155</v>
      </c>
      <c r="Q60" s="9" t="s">
        <v>2907</v>
      </c>
      <c r="R60" s="8" t="s">
        <v>2716</v>
      </c>
      <c r="S60" s="8" t="s">
        <v>49</v>
      </c>
      <c r="T60" s="8" t="s">
        <v>2764</v>
      </c>
      <c r="U60" s="14" t="s">
        <v>2680</v>
      </c>
      <c r="V60" s="14"/>
      <c r="W60" s="8" t="s">
        <v>2728</v>
      </c>
      <c r="X60" s="8" t="s">
        <v>34</v>
      </c>
    </row>
    <row r="61" s="2" customFormat="1" spans="1:24">
      <c r="A61" s="8">
        <v>60</v>
      </c>
      <c r="B61" s="8" t="s">
        <v>2711</v>
      </c>
      <c r="C61" s="9" t="s">
        <v>2908</v>
      </c>
      <c r="D61" s="8" t="s">
        <v>84</v>
      </c>
      <c r="E61" s="8" t="s">
        <v>84</v>
      </c>
      <c r="F61" s="8">
        <v>2582.04</v>
      </c>
      <c r="G61" s="8">
        <v>77.46</v>
      </c>
      <c r="H61" s="8">
        <v>2504.58</v>
      </c>
      <c r="I61" s="8">
        <v>1</v>
      </c>
      <c r="J61" s="8" t="s">
        <v>34</v>
      </c>
      <c r="K61" s="8"/>
      <c r="L61" s="8" t="s">
        <v>49</v>
      </c>
      <c r="M61" s="8" t="s">
        <v>350</v>
      </c>
      <c r="N61" s="8" t="s">
        <v>2909</v>
      </c>
      <c r="O61" s="9" t="s">
        <v>2910</v>
      </c>
      <c r="P61" s="8" t="s">
        <v>155</v>
      </c>
      <c r="Q61" s="9" t="s">
        <v>2911</v>
      </c>
      <c r="R61" s="8" t="s">
        <v>2716</v>
      </c>
      <c r="S61" s="8" t="s">
        <v>49</v>
      </c>
      <c r="T61" s="8" t="s">
        <v>2764</v>
      </c>
      <c r="U61" s="14" t="s">
        <v>2680</v>
      </c>
      <c r="V61" s="14"/>
      <c r="W61" s="8" t="s">
        <v>2728</v>
      </c>
      <c r="X61" s="8" t="s">
        <v>34</v>
      </c>
    </row>
    <row r="62" s="2" customFormat="1" spans="1:24">
      <c r="A62" s="8">
        <v>61</v>
      </c>
      <c r="B62" s="8" t="s">
        <v>2739</v>
      </c>
      <c r="C62" s="9" t="s">
        <v>2912</v>
      </c>
      <c r="D62" s="8" t="s">
        <v>84</v>
      </c>
      <c r="E62" s="8" t="s">
        <v>84</v>
      </c>
      <c r="F62" s="8">
        <v>4139.66</v>
      </c>
      <c r="G62" s="8">
        <v>124.19</v>
      </c>
      <c r="H62" s="8">
        <v>4015.47</v>
      </c>
      <c r="I62" s="8">
        <v>1</v>
      </c>
      <c r="J62" s="8" t="s">
        <v>34</v>
      </c>
      <c r="K62" s="8"/>
      <c r="L62" s="8" t="s">
        <v>49</v>
      </c>
      <c r="M62" s="8" t="s">
        <v>350</v>
      </c>
      <c r="N62" s="8" t="s">
        <v>2913</v>
      </c>
      <c r="O62" s="9" t="s">
        <v>2914</v>
      </c>
      <c r="P62" s="8" t="s">
        <v>155</v>
      </c>
      <c r="Q62" s="9" t="s">
        <v>2915</v>
      </c>
      <c r="R62" s="8" t="s">
        <v>2744</v>
      </c>
      <c r="S62" s="8" t="s">
        <v>49</v>
      </c>
      <c r="T62" s="8" t="s">
        <v>2764</v>
      </c>
      <c r="U62" s="14" t="s">
        <v>2680</v>
      </c>
      <c r="V62" s="14"/>
      <c r="W62" s="8" t="s">
        <v>2728</v>
      </c>
      <c r="X62" s="8" t="s">
        <v>34</v>
      </c>
    </row>
    <row r="63" s="2" customFormat="1" spans="1:24">
      <c r="A63" s="8">
        <v>62</v>
      </c>
      <c r="B63" s="8" t="s">
        <v>2739</v>
      </c>
      <c r="C63" s="9" t="s">
        <v>2916</v>
      </c>
      <c r="D63" s="8" t="s">
        <v>84</v>
      </c>
      <c r="E63" s="8" t="s">
        <v>84</v>
      </c>
      <c r="F63" s="8">
        <v>3843.5</v>
      </c>
      <c r="G63" s="8">
        <v>842.65</v>
      </c>
      <c r="H63" s="8">
        <v>3000.85</v>
      </c>
      <c r="I63" s="8">
        <v>1</v>
      </c>
      <c r="J63" s="8" t="s">
        <v>34</v>
      </c>
      <c r="K63" s="8"/>
      <c r="L63" s="8" t="s">
        <v>49</v>
      </c>
      <c r="M63" s="8" t="s">
        <v>350</v>
      </c>
      <c r="N63" s="8" t="s">
        <v>2917</v>
      </c>
      <c r="O63" s="9" t="s">
        <v>2918</v>
      </c>
      <c r="P63" s="8" t="s">
        <v>155</v>
      </c>
      <c r="Q63" s="9" t="s">
        <v>2919</v>
      </c>
      <c r="R63" s="8" t="s">
        <v>2744</v>
      </c>
      <c r="S63" s="8" t="s">
        <v>49</v>
      </c>
      <c r="T63" s="8" t="s">
        <v>2764</v>
      </c>
      <c r="U63" s="14" t="s">
        <v>2680</v>
      </c>
      <c r="V63" s="14"/>
      <c r="W63" s="8" t="s">
        <v>2728</v>
      </c>
      <c r="X63" s="8" t="s">
        <v>34</v>
      </c>
    </row>
    <row r="64" s="2" customFormat="1" spans="1:24">
      <c r="A64" s="8">
        <v>63</v>
      </c>
      <c r="B64" s="8" t="s">
        <v>2739</v>
      </c>
      <c r="C64" s="9" t="s">
        <v>2920</v>
      </c>
      <c r="D64" s="8" t="s">
        <v>84</v>
      </c>
      <c r="E64" s="8" t="s">
        <v>84</v>
      </c>
      <c r="F64" s="8">
        <v>2962.81</v>
      </c>
      <c r="G64" s="8">
        <v>88.88</v>
      </c>
      <c r="H64" s="8">
        <v>2873.93</v>
      </c>
      <c r="I64" s="8">
        <v>1</v>
      </c>
      <c r="J64" s="8" t="s">
        <v>34</v>
      </c>
      <c r="K64" s="8"/>
      <c r="L64" s="8" t="s">
        <v>49</v>
      </c>
      <c r="M64" s="8" t="s">
        <v>350</v>
      </c>
      <c r="N64" s="8" t="s">
        <v>2921</v>
      </c>
      <c r="O64" s="9" t="s">
        <v>2922</v>
      </c>
      <c r="P64" s="8" t="s">
        <v>155</v>
      </c>
      <c r="Q64" s="9" t="s">
        <v>2923</v>
      </c>
      <c r="R64" s="8" t="s">
        <v>2744</v>
      </c>
      <c r="S64" s="8" t="s">
        <v>49</v>
      </c>
      <c r="T64" s="8" t="s">
        <v>2764</v>
      </c>
      <c r="U64" s="14" t="s">
        <v>2680</v>
      </c>
      <c r="V64" s="14"/>
      <c r="W64" s="8" t="s">
        <v>2728</v>
      </c>
      <c r="X64" s="8" t="s">
        <v>34</v>
      </c>
    </row>
    <row r="65" s="2" customFormat="1" spans="1:24">
      <c r="A65" s="8">
        <v>64</v>
      </c>
      <c r="B65" s="8" t="s">
        <v>2711</v>
      </c>
      <c r="C65" s="9" t="s">
        <v>2924</v>
      </c>
      <c r="D65" s="8" t="s">
        <v>84</v>
      </c>
      <c r="E65" s="8" t="s">
        <v>84</v>
      </c>
      <c r="F65" s="8">
        <v>3874.49</v>
      </c>
      <c r="G65" s="8">
        <v>116.23</v>
      </c>
      <c r="H65" s="8">
        <v>3758.26</v>
      </c>
      <c r="I65" s="8">
        <v>1</v>
      </c>
      <c r="J65" s="8" t="s">
        <v>34</v>
      </c>
      <c r="K65" s="8"/>
      <c r="L65" s="8" t="s">
        <v>49</v>
      </c>
      <c r="M65" s="8" t="s">
        <v>350</v>
      </c>
      <c r="N65" s="8" t="s">
        <v>2925</v>
      </c>
      <c r="O65" s="9" t="s">
        <v>2926</v>
      </c>
      <c r="P65" s="8" t="s">
        <v>155</v>
      </c>
      <c r="Q65" s="9" t="s">
        <v>2927</v>
      </c>
      <c r="R65" s="8" t="s">
        <v>2716</v>
      </c>
      <c r="S65" s="8" t="s">
        <v>49</v>
      </c>
      <c r="T65" s="8" t="s">
        <v>2764</v>
      </c>
      <c r="U65" s="14" t="s">
        <v>2680</v>
      </c>
      <c r="V65" s="14"/>
      <c r="W65" s="8" t="s">
        <v>2728</v>
      </c>
      <c r="X65" s="8" t="s">
        <v>34</v>
      </c>
    </row>
    <row r="66" s="2" customFormat="1" spans="1:24">
      <c r="A66" s="8">
        <v>65</v>
      </c>
      <c r="B66" s="8" t="s">
        <v>2801</v>
      </c>
      <c r="C66" s="9" t="s">
        <v>2928</v>
      </c>
      <c r="D66" s="8" t="s">
        <v>84</v>
      </c>
      <c r="E66" s="8" t="s">
        <v>84</v>
      </c>
      <c r="F66" s="8">
        <v>3870.31</v>
      </c>
      <c r="G66" s="8">
        <v>846.98</v>
      </c>
      <c r="H66" s="8">
        <v>3023.33</v>
      </c>
      <c r="I66" s="8">
        <v>1</v>
      </c>
      <c r="J66" s="8" t="s">
        <v>34</v>
      </c>
      <c r="K66" s="8"/>
      <c r="L66" s="8" t="s">
        <v>49</v>
      </c>
      <c r="M66" s="8" t="s">
        <v>350</v>
      </c>
      <c r="N66" s="8" t="s">
        <v>2929</v>
      </c>
      <c r="O66" s="9" t="s">
        <v>2930</v>
      </c>
      <c r="P66" s="8" t="s">
        <v>155</v>
      </c>
      <c r="Q66" s="9" t="s">
        <v>2931</v>
      </c>
      <c r="R66" s="8" t="s">
        <v>2680</v>
      </c>
      <c r="S66" s="8" t="s">
        <v>49</v>
      </c>
      <c r="T66" s="8" t="s">
        <v>2764</v>
      </c>
      <c r="U66" s="14" t="s">
        <v>2680</v>
      </c>
      <c r="V66" s="14"/>
      <c r="W66" s="8" t="s">
        <v>2728</v>
      </c>
      <c r="X66" s="8" t="s">
        <v>34</v>
      </c>
    </row>
    <row r="67" s="2" customFormat="1" spans="1:24">
      <c r="A67" s="8">
        <v>66</v>
      </c>
      <c r="B67" s="8" t="s">
        <v>2678</v>
      </c>
      <c r="C67" s="9" t="s">
        <v>2932</v>
      </c>
      <c r="D67" s="8" t="s">
        <v>84</v>
      </c>
      <c r="E67" s="8" t="s">
        <v>84</v>
      </c>
      <c r="F67" s="8">
        <v>290.29</v>
      </c>
      <c r="G67" s="8">
        <v>43.85</v>
      </c>
      <c r="H67" s="8">
        <v>246.44</v>
      </c>
      <c r="I67" s="8">
        <v>1</v>
      </c>
      <c r="J67" s="8" t="s">
        <v>34</v>
      </c>
      <c r="K67" s="8"/>
      <c r="L67" s="8" t="s">
        <v>2933</v>
      </c>
      <c r="M67" s="8" t="s">
        <v>350</v>
      </c>
      <c r="N67" s="8" t="s">
        <v>2718</v>
      </c>
      <c r="O67" s="9" t="s">
        <v>2719</v>
      </c>
      <c r="P67" s="8" t="s">
        <v>2680</v>
      </c>
      <c r="Q67" s="9" t="s">
        <v>2934</v>
      </c>
      <c r="R67" s="8" t="s">
        <v>2680</v>
      </c>
      <c r="S67" s="8" t="s">
        <v>156</v>
      </c>
      <c r="T67" s="8" t="s">
        <v>2684</v>
      </c>
      <c r="U67" s="14">
        <v>1.5</v>
      </c>
      <c r="V67" s="14"/>
      <c r="W67" s="8" t="s">
        <v>2685</v>
      </c>
      <c r="X67" s="8" t="s">
        <v>34</v>
      </c>
    </row>
    <row r="68" s="2" customFormat="1" spans="1:24">
      <c r="A68" s="8">
        <v>67</v>
      </c>
      <c r="B68" s="8" t="s">
        <v>2711</v>
      </c>
      <c r="C68" s="9" t="s">
        <v>2935</v>
      </c>
      <c r="D68" s="8" t="s">
        <v>84</v>
      </c>
      <c r="E68" s="8" t="s">
        <v>84</v>
      </c>
      <c r="F68" s="8">
        <v>8979.25</v>
      </c>
      <c r="G68" s="8">
        <v>269.38</v>
      </c>
      <c r="H68" s="8">
        <v>8709.87</v>
      </c>
      <c r="I68" s="8">
        <v>1</v>
      </c>
      <c r="J68" s="8" t="s">
        <v>34</v>
      </c>
      <c r="K68" s="8"/>
      <c r="L68" s="8" t="s">
        <v>2680</v>
      </c>
      <c r="M68" s="8" t="s">
        <v>350</v>
      </c>
      <c r="N68" s="8" t="s">
        <v>2936</v>
      </c>
      <c r="O68" s="9" t="s">
        <v>2937</v>
      </c>
      <c r="P68" s="8" t="s">
        <v>155</v>
      </c>
      <c r="Q68" s="9" t="s">
        <v>2938</v>
      </c>
      <c r="R68" s="8" t="s">
        <v>2716</v>
      </c>
      <c r="S68" s="8" t="s">
        <v>49</v>
      </c>
      <c r="T68" s="8" t="s">
        <v>2764</v>
      </c>
      <c r="U68" s="14" t="s">
        <v>2680</v>
      </c>
      <c r="V68" s="14"/>
      <c r="W68" s="8" t="s">
        <v>2728</v>
      </c>
      <c r="X68" s="8" t="s">
        <v>34</v>
      </c>
    </row>
    <row r="69" s="2" customFormat="1" spans="1:24">
      <c r="A69" s="8">
        <v>68</v>
      </c>
      <c r="B69" s="8" t="s">
        <v>2711</v>
      </c>
      <c r="C69" s="9" t="s">
        <v>2939</v>
      </c>
      <c r="D69" s="8" t="s">
        <v>84</v>
      </c>
      <c r="E69" s="8" t="s">
        <v>84</v>
      </c>
      <c r="F69" s="8">
        <v>2708.82</v>
      </c>
      <c r="G69" s="8">
        <v>336.72</v>
      </c>
      <c r="H69" s="8">
        <v>2372.1</v>
      </c>
      <c r="I69" s="8">
        <v>1</v>
      </c>
      <c r="J69" s="8" t="s">
        <v>34</v>
      </c>
      <c r="K69" s="8"/>
      <c r="L69" s="8" t="s">
        <v>2680</v>
      </c>
      <c r="M69" s="8" t="s">
        <v>350</v>
      </c>
      <c r="N69" s="8" t="s">
        <v>2940</v>
      </c>
      <c r="O69" s="9" t="s">
        <v>2941</v>
      </c>
      <c r="P69" s="8" t="s">
        <v>155</v>
      </c>
      <c r="Q69" s="9" t="s">
        <v>2942</v>
      </c>
      <c r="R69" s="8" t="s">
        <v>2716</v>
      </c>
      <c r="S69" s="8" t="s">
        <v>49</v>
      </c>
      <c r="T69" s="8" t="s">
        <v>2764</v>
      </c>
      <c r="U69" s="14" t="s">
        <v>2680</v>
      </c>
      <c r="V69" s="14"/>
      <c r="W69" s="8" t="s">
        <v>2728</v>
      </c>
      <c r="X69" s="8" t="s">
        <v>34</v>
      </c>
    </row>
    <row r="70" s="2" customFormat="1" spans="1:24">
      <c r="A70" s="8">
        <v>69</v>
      </c>
      <c r="B70" s="8" t="s">
        <v>2711</v>
      </c>
      <c r="C70" s="9" t="s">
        <v>2943</v>
      </c>
      <c r="D70" s="8" t="s">
        <v>84</v>
      </c>
      <c r="E70" s="8" t="s">
        <v>84</v>
      </c>
      <c r="F70" s="8">
        <v>3532.66</v>
      </c>
      <c r="G70" s="8">
        <v>387.89</v>
      </c>
      <c r="H70" s="8">
        <v>3144.77</v>
      </c>
      <c r="I70" s="8">
        <v>1</v>
      </c>
      <c r="J70" s="8" t="s">
        <v>34</v>
      </c>
      <c r="K70" s="8"/>
      <c r="L70" s="8" t="s">
        <v>2680</v>
      </c>
      <c r="M70" s="8" t="s">
        <v>350</v>
      </c>
      <c r="N70" s="8" t="s">
        <v>2944</v>
      </c>
      <c r="O70" s="9" t="s">
        <v>2945</v>
      </c>
      <c r="P70" s="8" t="s">
        <v>155</v>
      </c>
      <c r="Q70" s="9" t="s">
        <v>2946</v>
      </c>
      <c r="R70" s="8" t="s">
        <v>2716</v>
      </c>
      <c r="S70" s="8" t="s">
        <v>49</v>
      </c>
      <c r="T70" s="8" t="s">
        <v>2764</v>
      </c>
      <c r="U70" s="14" t="s">
        <v>2680</v>
      </c>
      <c r="V70" s="14"/>
      <c r="W70" s="8" t="s">
        <v>2728</v>
      </c>
      <c r="X70" s="8" t="s">
        <v>34</v>
      </c>
    </row>
    <row r="71" s="2" customFormat="1" spans="1:24">
      <c r="A71" s="8">
        <v>70</v>
      </c>
      <c r="B71" s="8" t="s">
        <v>2711</v>
      </c>
      <c r="C71" s="9" t="s">
        <v>2947</v>
      </c>
      <c r="D71" s="8" t="s">
        <v>84</v>
      </c>
      <c r="E71" s="8" t="s">
        <v>84</v>
      </c>
      <c r="F71" s="8">
        <v>2594.87</v>
      </c>
      <c r="G71" s="8">
        <v>322.46</v>
      </c>
      <c r="H71" s="8">
        <v>2272.41</v>
      </c>
      <c r="I71" s="8">
        <v>1</v>
      </c>
      <c r="J71" s="8" t="s">
        <v>34</v>
      </c>
      <c r="K71" s="8"/>
      <c r="L71" s="8" t="s">
        <v>2680</v>
      </c>
      <c r="M71" s="8" t="s">
        <v>350</v>
      </c>
      <c r="N71" s="8" t="s">
        <v>2948</v>
      </c>
      <c r="O71" s="9" t="s">
        <v>2949</v>
      </c>
      <c r="P71" s="8" t="s">
        <v>155</v>
      </c>
      <c r="Q71" s="9" t="s">
        <v>2950</v>
      </c>
      <c r="R71" s="8" t="s">
        <v>2716</v>
      </c>
      <c r="S71" s="8" t="s">
        <v>49</v>
      </c>
      <c r="T71" s="8" t="s">
        <v>2764</v>
      </c>
      <c r="U71" s="14" t="s">
        <v>2680</v>
      </c>
      <c r="V71" s="14"/>
      <c r="W71" s="8" t="s">
        <v>2728</v>
      </c>
      <c r="X71" s="8" t="s">
        <v>34</v>
      </c>
    </row>
    <row r="72" s="2" customFormat="1" spans="1:24">
      <c r="A72" s="8">
        <v>71</v>
      </c>
      <c r="B72" s="8" t="s">
        <v>2711</v>
      </c>
      <c r="C72" s="9" t="s">
        <v>2951</v>
      </c>
      <c r="D72" s="8" t="s">
        <v>84</v>
      </c>
      <c r="E72" s="8" t="s">
        <v>84</v>
      </c>
      <c r="F72" s="8">
        <v>6373.66</v>
      </c>
      <c r="G72" s="8">
        <v>191.21</v>
      </c>
      <c r="H72" s="8">
        <v>6182.45</v>
      </c>
      <c r="I72" s="8">
        <v>1</v>
      </c>
      <c r="J72" s="8" t="s">
        <v>34</v>
      </c>
      <c r="K72" s="8"/>
      <c r="L72" s="8" t="s">
        <v>2680</v>
      </c>
      <c r="M72" s="8" t="s">
        <v>350</v>
      </c>
      <c r="N72" s="8" t="s">
        <v>2952</v>
      </c>
      <c r="O72" s="9" t="s">
        <v>2953</v>
      </c>
      <c r="P72" s="8" t="s">
        <v>155</v>
      </c>
      <c r="Q72" s="9" t="s">
        <v>2954</v>
      </c>
      <c r="R72" s="8" t="s">
        <v>2716</v>
      </c>
      <c r="S72" s="8" t="s">
        <v>49</v>
      </c>
      <c r="T72" s="8" t="s">
        <v>2764</v>
      </c>
      <c r="U72" s="14" t="s">
        <v>2680</v>
      </c>
      <c r="V72" s="14"/>
      <c r="W72" s="8" t="s">
        <v>2728</v>
      </c>
      <c r="X72" s="8" t="s">
        <v>34</v>
      </c>
    </row>
    <row r="73" s="2" customFormat="1" spans="1:24">
      <c r="A73" s="8">
        <v>72</v>
      </c>
      <c r="B73" s="8" t="s">
        <v>2711</v>
      </c>
      <c r="C73" s="9" t="s">
        <v>2955</v>
      </c>
      <c r="D73" s="8" t="s">
        <v>84</v>
      </c>
      <c r="E73" s="8" t="s">
        <v>84</v>
      </c>
      <c r="F73" s="8">
        <v>2591.66</v>
      </c>
      <c r="G73" s="8">
        <v>77.75</v>
      </c>
      <c r="H73" s="8">
        <v>2513.91</v>
      </c>
      <c r="I73" s="8">
        <v>1</v>
      </c>
      <c r="J73" s="8" t="s">
        <v>34</v>
      </c>
      <c r="K73" s="8"/>
      <c r="L73" s="8" t="s">
        <v>2680</v>
      </c>
      <c r="M73" s="8" t="s">
        <v>350</v>
      </c>
      <c r="N73" s="8" t="s">
        <v>2956</v>
      </c>
      <c r="O73" s="9" t="s">
        <v>2957</v>
      </c>
      <c r="P73" s="8" t="s">
        <v>155</v>
      </c>
      <c r="Q73" s="9" t="s">
        <v>2958</v>
      </c>
      <c r="R73" s="8" t="s">
        <v>2716</v>
      </c>
      <c r="S73" s="8" t="s">
        <v>49</v>
      </c>
      <c r="T73" s="8" t="s">
        <v>2764</v>
      </c>
      <c r="U73" s="14" t="s">
        <v>2680</v>
      </c>
      <c r="V73" s="14"/>
      <c r="W73" s="8" t="s">
        <v>2728</v>
      </c>
      <c r="X73" s="8" t="s">
        <v>34</v>
      </c>
    </row>
    <row r="74" s="2" customFormat="1" spans="1:24">
      <c r="A74" s="8">
        <v>73</v>
      </c>
      <c r="B74" s="8" t="s">
        <v>2711</v>
      </c>
      <c r="C74" s="9" t="s">
        <v>2959</v>
      </c>
      <c r="D74" s="8" t="s">
        <v>84</v>
      </c>
      <c r="E74" s="8" t="s">
        <v>84</v>
      </c>
      <c r="F74" s="8">
        <v>2708.82</v>
      </c>
      <c r="G74" s="8">
        <v>336.72</v>
      </c>
      <c r="H74" s="8">
        <v>2372.1</v>
      </c>
      <c r="I74" s="8">
        <v>1</v>
      </c>
      <c r="J74" s="8" t="s">
        <v>34</v>
      </c>
      <c r="K74" s="8"/>
      <c r="L74" s="8" t="s">
        <v>2680</v>
      </c>
      <c r="M74" s="8" t="s">
        <v>350</v>
      </c>
      <c r="N74" s="8" t="s">
        <v>2960</v>
      </c>
      <c r="O74" s="9" t="s">
        <v>2961</v>
      </c>
      <c r="P74" s="8" t="s">
        <v>155</v>
      </c>
      <c r="Q74" s="9" t="s">
        <v>2962</v>
      </c>
      <c r="R74" s="8" t="s">
        <v>2716</v>
      </c>
      <c r="S74" s="8" t="s">
        <v>49</v>
      </c>
      <c r="T74" s="8" t="s">
        <v>2764</v>
      </c>
      <c r="U74" s="14" t="s">
        <v>2680</v>
      </c>
      <c r="V74" s="14"/>
      <c r="W74" s="8" t="s">
        <v>2728</v>
      </c>
      <c r="X74" s="8" t="s">
        <v>34</v>
      </c>
    </row>
    <row r="75" s="2" customFormat="1" spans="1:24">
      <c r="A75" s="8">
        <v>74</v>
      </c>
      <c r="B75" s="8" t="s">
        <v>2711</v>
      </c>
      <c r="C75" s="9" t="s">
        <v>2963</v>
      </c>
      <c r="D75" s="8" t="s">
        <v>84</v>
      </c>
      <c r="E75" s="8" t="s">
        <v>84</v>
      </c>
      <c r="F75" s="8">
        <v>4334.53</v>
      </c>
      <c r="G75" s="8">
        <v>130.04</v>
      </c>
      <c r="H75" s="8">
        <v>4204.49</v>
      </c>
      <c r="I75" s="8">
        <v>1</v>
      </c>
      <c r="J75" s="8" t="s">
        <v>34</v>
      </c>
      <c r="K75" s="8"/>
      <c r="L75" s="8" t="s">
        <v>2680</v>
      </c>
      <c r="M75" s="8" t="s">
        <v>350</v>
      </c>
      <c r="N75" s="8" t="s">
        <v>2964</v>
      </c>
      <c r="O75" s="9" t="s">
        <v>2965</v>
      </c>
      <c r="P75" s="8" t="s">
        <v>155</v>
      </c>
      <c r="Q75" s="9" t="s">
        <v>2966</v>
      </c>
      <c r="R75" s="8" t="s">
        <v>2716</v>
      </c>
      <c r="S75" s="8" t="s">
        <v>49</v>
      </c>
      <c r="T75" s="8" t="s">
        <v>2764</v>
      </c>
      <c r="U75" s="14" t="s">
        <v>2680</v>
      </c>
      <c r="V75" s="14"/>
      <c r="W75" s="8" t="s">
        <v>2728</v>
      </c>
      <c r="X75" s="8" t="s">
        <v>34</v>
      </c>
    </row>
    <row r="76" s="2" customFormat="1" spans="1:24">
      <c r="A76" s="8">
        <v>75</v>
      </c>
      <c r="B76" s="8" t="s">
        <v>2711</v>
      </c>
      <c r="C76" s="9" t="s">
        <v>2967</v>
      </c>
      <c r="D76" s="8" t="s">
        <v>84</v>
      </c>
      <c r="E76" s="8" t="s">
        <v>84</v>
      </c>
      <c r="F76" s="8">
        <v>2591.66</v>
      </c>
      <c r="G76" s="8">
        <v>77.75</v>
      </c>
      <c r="H76" s="8">
        <v>2513.91</v>
      </c>
      <c r="I76" s="8">
        <v>1</v>
      </c>
      <c r="J76" s="8" t="s">
        <v>34</v>
      </c>
      <c r="K76" s="8"/>
      <c r="L76" s="8" t="s">
        <v>2680</v>
      </c>
      <c r="M76" s="8" t="s">
        <v>350</v>
      </c>
      <c r="N76" s="8" t="s">
        <v>2968</v>
      </c>
      <c r="O76" s="9" t="s">
        <v>2969</v>
      </c>
      <c r="P76" s="8" t="s">
        <v>155</v>
      </c>
      <c r="Q76" s="9" t="s">
        <v>2970</v>
      </c>
      <c r="R76" s="8" t="s">
        <v>2716</v>
      </c>
      <c r="S76" s="8" t="s">
        <v>49</v>
      </c>
      <c r="T76" s="8" t="s">
        <v>2764</v>
      </c>
      <c r="U76" s="14" t="s">
        <v>2680</v>
      </c>
      <c r="V76" s="14"/>
      <c r="W76" s="8" t="s">
        <v>2728</v>
      </c>
      <c r="X76" s="8" t="s">
        <v>34</v>
      </c>
    </row>
    <row r="77" s="2" customFormat="1" spans="1:24">
      <c r="A77" s="8">
        <v>76</v>
      </c>
      <c r="B77" s="8" t="s">
        <v>2711</v>
      </c>
      <c r="C77" s="9" t="s">
        <v>2971</v>
      </c>
      <c r="D77" s="8" t="s">
        <v>84</v>
      </c>
      <c r="E77" s="8" t="s">
        <v>84</v>
      </c>
      <c r="F77" s="8">
        <v>2708.82</v>
      </c>
      <c r="G77" s="8">
        <v>336.58</v>
      </c>
      <c r="H77" s="8">
        <v>2372.24</v>
      </c>
      <c r="I77" s="8">
        <v>1</v>
      </c>
      <c r="J77" s="8" t="s">
        <v>34</v>
      </c>
      <c r="K77" s="8"/>
      <c r="L77" s="8" t="s">
        <v>2680</v>
      </c>
      <c r="M77" s="8" t="s">
        <v>350</v>
      </c>
      <c r="N77" s="8" t="s">
        <v>2972</v>
      </c>
      <c r="O77" s="9" t="s">
        <v>2973</v>
      </c>
      <c r="P77" s="8" t="s">
        <v>155</v>
      </c>
      <c r="Q77" s="9" t="s">
        <v>2974</v>
      </c>
      <c r="R77" s="8" t="s">
        <v>2716</v>
      </c>
      <c r="S77" s="8" t="s">
        <v>49</v>
      </c>
      <c r="T77" s="8" t="s">
        <v>2764</v>
      </c>
      <c r="U77" s="14" t="s">
        <v>2680</v>
      </c>
      <c r="V77" s="14"/>
      <c r="W77" s="8" t="s">
        <v>2728</v>
      </c>
      <c r="X77" s="8" t="s">
        <v>34</v>
      </c>
    </row>
    <row r="78" s="2" customFormat="1" spans="1:24">
      <c r="A78" s="8">
        <v>77</v>
      </c>
      <c r="B78" s="8" t="s">
        <v>2678</v>
      </c>
      <c r="C78" s="9" t="s">
        <v>2975</v>
      </c>
      <c r="D78" s="8" t="s">
        <v>131</v>
      </c>
      <c r="E78" s="8" t="s">
        <v>131</v>
      </c>
      <c r="F78" s="8">
        <v>393.16</v>
      </c>
      <c r="G78" s="8">
        <v>11.79</v>
      </c>
      <c r="H78" s="8">
        <v>381.37</v>
      </c>
      <c r="I78" s="8">
        <v>1</v>
      </c>
      <c r="J78" s="8" t="s">
        <v>34</v>
      </c>
      <c r="K78" s="8"/>
      <c r="L78" s="8" t="s">
        <v>2976</v>
      </c>
      <c r="M78" s="8" t="s">
        <v>350</v>
      </c>
      <c r="N78" s="8" t="s">
        <v>2693</v>
      </c>
      <c r="O78" s="9" t="s">
        <v>2694</v>
      </c>
      <c r="P78" s="8" t="s">
        <v>2680</v>
      </c>
      <c r="Q78" s="9" t="s">
        <v>2977</v>
      </c>
      <c r="R78" s="8" t="s">
        <v>2680</v>
      </c>
      <c r="S78" s="8" t="s">
        <v>53</v>
      </c>
      <c r="T78" s="8" t="s">
        <v>2684</v>
      </c>
      <c r="U78" s="14">
        <v>0.115</v>
      </c>
      <c r="V78" s="14" t="s">
        <v>2680</v>
      </c>
      <c r="W78" s="8" t="s">
        <v>2685</v>
      </c>
      <c r="X78" s="8" t="s">
        <v>34</v>
      </c>
    </row>
    <row r="79" s="2" customFormat="1" spans="1:24">
      <c r="A79" s="8">
        <v>78</v>
      </c>
      <c r="B79" s="8" t="s">
        <v>2678</v>
      </c>
      <c r="C79" s="9" t="s">
        <v>2978</v>
      </c>
      <c r="D79" s="8" t="s">
        <v>131</v>
      </c>
      <c r="E79" s="8" t="s">
        <v>131</v>
      </c>
      <c r="F79" s="8">
        <v>2419.74</v>
      </c>
      <c r="G79" s="8">
        <v>72.59</v>
      </c>
      <c r="H79" s="8">
        <v>2347.15</v>
      </c>
      <c r="I79" s="8">
        <v>1</v>
      </c>
      <c r="J79" s="8" t="s">
        <v>34</v>
      </c>
      <c r="K79" s="8"/>
      <c r="L79" s="8" t="s">
        <v>2976</v>
      </c>
      <c r="M79" s="8" t="s">
        <v>350</v>
      </c>
      <c r="N79" s="8" t="s">
        <v>2699</v>
      </c>
      <c r="O79" s="9" t="s">
        <v>2700</v>
      </c>
      <c r="P79" s="8" t="s">
        <v>2680</v>
      </c>
      <c r="Q79" s="9" t="s">
        <v>2979</v>
      </c>
      <c r="R79" s="8" t="s">
        <v>2680</v>
      </c>
      <c r="S79" s="8" t="s">
        <v>53</v>
      </c>
      <c r="T79" s="8" t="s">
        <v>2684</v>
      </c>
      <c r="U79" s="14">
        <v>0.331</v>
      </c>
      <c r="V79" s="14" t="s">
        <v>2680</v>
      </c>
      <c r="W79" s="8" t="s">
        <v>2685</v>
      </c>
      <c r="X79" s="8" t="s">
        <v>34</v>
      </c>
    </row>
    <row r="80" s="2" customFormat="1" spans="1:24">
      <c r="A80" s="8">
        <v>79</v>
      </c>
      <c r="B80" s="8" t="s">
        <v>2678</v>
      </c>
      <c r="C80" s="9" t="s">
        <v>2980</v>
      </c>
      <c r="D80" s="8" t="s">
        <v>50</v>
      </c>
      <c r="E80" s="8" t="s">
        <v>50</v>
      </c>
      <c r="F80" s="8">
        <v>3520.7</v>
      </c>
      <c r="G80" s="8">
        <v>2429.81</v>
      </c>
      <c r="H80" s="8">
        <v>1090.89</v>
      </c>
      <c r="I80" s="8">
        <v>1</v>
      </c>
      <c r="J80" s="8" t="s">
        <v>34</v>
      </c>
      <c r="K80" s="8"/>
      <c r="L80" s="8" t="s">
        <v>50</v>
      </c>
      <c r="M80" s="8" t="s">
        <v>350</v>
      </c>
      <c r="N80" s="8" t="s">
        <v>2981</v>
      </c>
      <c r="O80" s="9" t="s">
        <v>2982</v>
      </c>
      <c r="P80" s="8" t="s">
        <v>2680</v>
      </c>
      <c r="Q80" s="9" t="s">
        <v>2983</v>
      </c>
      <c r="R80" s="8" t="s">
        <v>2680</v>
      </c>
      <c r="S80" s="8" t="s">
        <v>50</v>
      </c>
      <c r="T80" s="8" t="s">
        <v>2727</v>
      </c>
      <c r="U80" s="14" t="s">
        <v>2680</v>
      </c>
      <c r="V80" s="14" t="s">
        <v>2680</v>
      </c>
      <c r="W80" s="8" t="s">
        <v>2728</v>
      </c>
      <c r="X80" s="8" t="s">
        <v>34</v>
      </c>
    </row>
    <row r="81" s="2" customFormat="1" spans="1:24">
      <c r="A81" s="8">
        <v>80</v>
      </c>
      <c r="B81" s="8" t="s">
        <v>2711</v>
      </c>
      <c r="C81" s="9" t="s">
        <v>2984</v>
      </c>
      <c r="D81" s="8" t="s">
        <v>103</v>
      </c>
      <c r="E81" s="8" t="s">
        <v>103</v>
      </c>
      <c r="F81" s="8">
        <v>1815.52</v>
      </c>
      <c r="G81" s="8">
        <v>54.47</v>
      </c>
      <c r="H81" s="8">
        <v>1761.05</v>
      </c>
      <c r="I81" s="8">
        <v>1</v>
      </c>
      <c r="J81" s="8" t="s">
        <v>34</v>
      </c>
      <c r="K81" s="8"/>
      <c r="L81" s="8" t="s">
        <v>103</v>
      </c>
      <c r="M81" s="8" t="s">
        <v>350</v>
      </c>
      <c r="N81" s="8" t="s">
        <v>2985</v>
      </c>
      <c r="O81" s="9" t="s">
        <v>2986</v>
      </c>
      <c r="P81" s="8" t="s">
        <v>2680</v>
      </c>
      <c r="Q81" s="9" t="s">
        <v>2987</v>
      </c>
      <c r="R81" s="8" t="s">
        <v>2716</v>
      </c>
      <c r="S81" s="8" t="s">
        <v>40</v>
      </c>
      <c r="T81" s="8" t="s">
        <v>2727</v>
      </c>
      <c r="U81" s="14" t="s">
        <v>2680</v>
      </c>
      <c r="V81" s="14" t="s">
        <v>2680</v>
      </c>
      <c r="W81" s="8" t="s">
        <v>2728</v>
      </c>
      <c r="X81" s="8" t="s">
        <v>34</v>
      </c>
    </row>
    <row r="82" s="2" customFormat="1" spans="1:24">
      <c r="A82" s="8">
        <v>81</v>
      </c>
      <c r="B82" s="8" t="s">
        <v>2678</v>
      </c>
      <c r="C82" s="9" t="s">
        <v>2988</v>
      </c>
      <c r="D82" s="8" t="s">
        <v>103</v>
      </c>
      <c r="E82" s="8" t="s">
        <v>103</v>
      </c>
      <c r="F82" s="8">
        <v>3588.29</v>
      </c>
      <c r="G82" s="8">
        <v>107.65</v>
      </c>
      <c r="H82" s="8">
        <v>3480.64</v>
      </c>
      <c r="I82" s="8">
        <v>1</v>
      </c>
      <c r="J82" s="8" t="s">
        <v>34</v>
      </c>
      <c r="K82" s="8"/>
      <c r="L82" s="8" t="s">
        <v>2680</v>
      </c>
      <c r="M82" s="8" t="s">
        <v>350</v>
      </c>
      <c r="N82" s="8" t="s">
        <v>2693</v>
      </c>
      <c r="O82" s="9" t="s">
        <v>2694</v>
      </c>
      <c r="P82" s="8" t="s">
        <v>2680</v>
      </c>
      <c r="Q82" s="9" t="s">
        <v>2989</v>
      </c>
      <c r="R82" s="8" t="s">
        <v>2680</v>
      </c>
      <c r="S82" s="8" t="s">
        <v>40</v>
      </c>
      <c r="T82" s="8" t="s">
        <v>2727</v>
      </c>
      <c r="U82" s="14" t="s">
        <v>2680</v>
      </c>
      <c r="V82" s="14" t="s">
        <v>2680</v>
      </c>
      <c r="W82" s="8" t="s">
        <v>2728</v>
      </c>
      <c r="X82" s="8" t="s">
        <v>34</v>
      </c>
    </row>
    <row r="83" s="2" customFormat="1" spans="1:24">
      <c r="A83" s="8">
        <v>82</v>
      </c>
      <c r="B83" s="8" t="s">
        <v>2702</v>
      </c>
      <c r="C83" s="9" t="s">
        <v>2990</v>
      </c>
      <c r="D83" s="8" t="s">
        <v>103</v>
      </c>
      <c r="E83" s="8" t="s">
        <v>103</v>
      </c>
      <c r="F83" s="8">
        <v>2975.75</v>
      </c>
      <c r="G83" s="8">
        <v>89.27</v>
      </c>
      <c r="H83" s="8">
        <v>2886.48</v>
      </c>
      <c r="I83" s="8">
        <v>1</v>
      </c>
      <c r="J83" s="8" t="s">
        <v>34</v>
      </c>
      <c r="K83" s="8"/>
      <c r="L83" s="8" t="s">
        <v>2680</v>
      </c>
      <c r="M83" s="8" t="s">
        <v>350</v>
      </c>
      <c r="N83" s="8" t="s">
        <v>2991</v>
      </c>
      <c r="O83" s="9" t="s">
        <v>2992</v>
      </c>
      <c r="P83" s="8" t="s">
        <v>2680</v>
      </c>
      <c r="Q83" s="9" t="s">
        <v>2993</v>
      </c>
      <c r="R83" s="8" t="s">
        <v>2680</v>
      </c>
      <c r="S83" s="8" t="s">
        <v>40</v>
      </c>
      <c r="T83" s="8" t="s">
        <v>2727</v>
      </c>
      <c r="U83" s="14" t="s">
        <v>2680</v>
      </c>
      <c r="V83" s="14" t="s">
        <v>2680</v>
      </c>
      <c r="W83" s="8" t="s">
        <v>2728</v>
      </c>
      <c r="X83" s="8" t="s">
        <v>34</v>
      </c>
    </row>
    <row r="84" s="2" customFormat="1" spans="1:24">
      <c r="A84" s="8">
        <v>83</v>
      </c>
      <c r="B84" s="8" t="s">
        <v>2801</v>
      </c>
      <c r="C84" s="9" t="s">
        <v>2994</v>
      </c>
      <c r="D84" s="8" t="s">
        <v>103</v>
      </c>
      <c r="E84" s="8" t="s">
        <v>103</v>
      </c>
      <c r="F84" s="8">
        <v>3811.94</v>
      </c>
      <c r="G84" s="8">
        <v>114.36</v>
      </c>
      <c r="H84" s="8">
        <v>3697.58</v>
      </c>
      <c r="I84" s="8">
        <v>1</v>
      </c>
      <c r="J84" s="8" t="s">
        <v>34</v>
      </c>
      <c r="K84" s="8"/>
      <c r="L84" s="8" t="s">
        <v>2680</v>
      </c>
      <c r="M84" s="8" t="s">
        <v>350</v>
      </c>
      <c r="N84" s="8" t="s">
        <v>2803</v>
      </c>
      <c r="O84" s="9" t="s">
        <v>2804</v>
      </c>
      <c r="P84" s="8" t="s">
        <v>2680</v>
      </c>
      <c r="Q84" s="9" t="s">
        <v>2995</v>
      </c>
      <c r="R84" s="8" t="s">
        <v>2680</v>
      </c>
      <c r="S84" s="8" t="s">
        <v>40</v>
      </c>
      <c r="T84" s="8" t="s">
        <v>2727</v>
      </c>
      <c r="U84" s="14" t="s">
        <v>2680</v>
      </c>
      <c r="V84" s="14" t="s">
        <v>2680</v>
      </c>
      <c r="W84" s="8" t="s">
        <v>2728</v>
      </c>
      <c r="X84" s="8" t="s">
        <v>34</v>
      </c>
    </row>
    <row r="85" s="2" customFormat="1" spans="1:24">
      <c r="A85" s="8">
        <v>84</v>
      </c>
      <c r="B85" s="8" t="s">
        <v>2678</v>
      </c>
      <c r="C85" s="9" t="s">
        <v>2996</v>
      </c>
      <c r="D85" s="8" t="s">
        <v>103</v>
      </c>
      <c r="E85" s="8" t="s">
        <v>103</v>
      </c>
      <c r="F85" s="8">
        <v>3128.16</v>
      </c>
      <c r="G85" s="8">
        <v>93.84</v>
      </c>
      <c r="H85" s="8">
        <v>3034.32</v>
      </c>
      <c r="I85" s="8">
        <v>1</v>
      </c>
      <c r="J85" s="8" t="s">
        <v>34</v>
      </c>
      <c r="K85" s="8"/>
      <c r="L85" s="8" t="s">
        <v>2680</v>
      </c>
      <c r="M85" s="8" t="s">
        <v>350</v>
      </c>
      <c r="N85" s="8" t="s">
        <v>2759</v>
      </c>
      <c r="O85" s="9" t="s">
        <v>2760</v>
      </c>
      <c r="P85" s="8" t="s">
        <v>2680</v>
      </c>
      <c r="Q85" s="9" t="s">
        <v>2997</v>
      </c>
      <c r="R85" s="8" t="s">
        <v>2680</v>
      </c>
      <c r="S85" s="8" t="s">
        <v>40</v>
      </c>
      <c r="T85" s="8" t="s">
        <v>2727</v>
      </c>
      <c r="U85" s="14" t="s">
        <v>2680</v>
      </c>
      <c r="V85" s="14" t="s">
        <v>2680</v>
      </c>
      <c r="W85" s="8" t="s">
        <v>2728</v>
      </c>
      <c r="X85" s="8" t="s">
        <v>34</v>
      </c>
    </row>
    <row r="86" s="2" customFormat="1" spans="1:24">
      <c r="A86" s="8">
        <v>85</v>
      </c>
      <c r="B86" s="8" t="s">
        <v>2678</v>
      </c>
      <c r="C86" s="9" t="s">
        <v>2998</v>
      </c>
      <c r="D86" s="8" t="s">
        <v>198</v>
      </c>
      <c r="E86" s="8" t="s">
        <v>198</v>
      </c>
      <c r="F86" s="8">
        <v>9938.59</v>
      </c>
      <c r="G86" s="8">
        <v>298.16</v>
      </c>
      <c r="H86" s="8">
        <v>9640.43</v>
      </c>
      <c r="I86" s="8">
        <v>1</v>
      </c>
      <c r="J86" s="8" t="s">
        <v>64</v>
      </c>
      <c r="K86" s="8"/>
      <c r="L86" s="8" t="s">
        <v>1607</v>
      </c>
      <c r="M86" s="8" t="s">
        <v>350</v>
      </c>
      <c r="N86" s="8" t="s">
        <v>2699</v>
      </c>
      <c r="O86" s="9" t="s">
        <v>2700</v>
      </c>
      <c r="P86" s="8" t="s">
        <v>2999</v>
      </c>
      <c r="Q86" s="9" t="s">
        <v>3000</v>
      </c>
      <c r="R86" s="8" t="s">
        <v>2680</v>
      </c>
      <c r="S86" s="8" t="s">
        <v>52</v>
      </c>
      <c r="T86" s="8" t="s">
        <v>2684</v>
      </c>
      <c r="U86" s="14">
        <v>9.5</v>
      </c>
      <c r="V86" s="14"/>
      <c r="W86" s="8" t="s">
        <v>2685</v>
      </c>
      <c r="X86" s="8" t="s">
        <v>64</v>
      </c>
    </row>
    <row r="87" s="2" customFormat="1" spans="1:24">
      <c r="A87" s="8">
        <v>86</v>
      </c>
      <c r="B87" s="8" t="s">
        <v>2711</v>
      </c>
      <c r="C87" s="9" t="s">
        <v>3001</v>
      </c>
      <c r="D87" s="8" t="s">
        <v>198</v>
      </c>
      <c r="E87" s="8" t="s">
        <v>198</v>
      </c>
      <c r="F87" s="8">
        <v>5503.31</v>
      </c>
      <c r="G87" s="8">
        <v>1666.26</v>
      </c>
      <c r="H87" s="8">
        <v>3837.05</v>
      </c>
      <c r="I87" s="8">
        <v>1</v>
      </c>
      <c r="J87" s="8" t="s">
        <v>64</v>
      </c>
      <c r="K87" s="8"/>
      <c r="L87" s="8" t="s">
        <v>1607</v>
      </c>
      <c r="M87" s="8" t="s">
        <v>350</v>
      </c>
      <c r="N87" s="8" t="s">
        <v>3002</v>
      </c>
      <c r="O87" s="9" t="s">
        <v>3003</v>
      </c>
      <c r="P87" s="8" t="s">
        <v>3004</v>
      </c>
      <c r="Q87" s="9" t="s">
        <v>3005</v>
      </c>
      <c r="R87" s="8" t="s">
        <v>2716</v>
      </c>
      <c r="S87" s="8" t="s">
        <v>52</v>
      </c>
      <c r="T87" s="8" t="s">
        <v>2684</v>
      </c>
      <c r="U87" s="14">
        <v>25.5</v>
      </c>
      <c r="V87" s="14"/>
      <c r="W87" s="8" t="s">
        <v>2685</v>
      </c>
      <c r="X87" s="8" t="s">
        <v>64</v>
      </c>
    </row>
    <row r="88" s="2" customFormat="1" spans="1:24">
      <c r="A88" s="8">
        <v>87</v>
      </c>
      <c r="B88" s="8" t="s">
        <v>2678</v>
      </c>
      <c r="C88" s="9" t="s">
        <v>3006</v>
      </c>
      <c r="D88" s="8" t="s">
        <v>198</v>
      </c>
      <c r="E88" s="8" t="s">
        <v>198</v>
      </c>
      <c r="F88" s="8">
        <v>2602.9</v>
      </c>
      <c r="G88" s="8">
        <v>464.73</v>
      </c>
      <c r="H88" s="8">
        <v>2138.17</v>
      </c>
      <c r="I88" s="8">
        <v>1</v>
      </c>
      <c r="J88" s="8" t="s">
        <v>64</v>
      </c>
      <c r="K88" s="8"/>
      <c r="L88" s="8" t="s">
        <v>1607</v>
      </c>
      <c r="M88" s="8" t="s">
        <v>350</v>
      </c>
      <c r="N88" s="8" t="s">
        <v>3007</v>
      </c>
      <c r="O88" s="9" t="s">
        <v>3008</v>
      </c>
      <c r="P88" s="8" t="s">
        <v>3009</v>
      </c>
      <c r="Q88" s="9" t="s">
        <v>3010</v>
      </c>
      <c r="R88" s="8" t="s">
        <v>2680</v>
      </c>
      <c r="S88" s="8" t="s">
        <v>52</v>
      </c>
      <c r="T88" s="8" t="s">
        <v>2684</v>
      </c>
      <c r="U88" s="14">
        <v>25</v>
      </c>
      <c r="V88" s="14"/>
      <c r="W88" s="8" t="s">
        <v>2685</v>
      </c>
      <c r="X88" s="8" t="s">
        <v>64</v>
      </c>
    </row>
    <row r="89" s="2" customFormat="1" spans="1:24">
      <c r="A89" s="8">
        <v>88</v>
      </c>
      <c r="B89" s="8" t="s">
        <v>2711</v>
      </c>
      <c r="C89" s="9" t="s">
        <v>3011</v>
      </c>
      <c r="D89" s="8" t="s">
        <v>198</v>
      </c>
      <c r="E89" s="8" t="s">
        <v>198</v>
      </c>
      <c r="F89" s="8">
        <v>1994.81</v>
      </c>
      <c r="G89" s="8">
        <v>596.66</v>
      </c>
      <c r="H89" s="8">
        <v>1398.15</v>
      </c>
      <c r="I89" s="8">
        <v>1</v>
      </c>
      <c r="J89" s="8" t="s">
        <v>64</v>
      </c>
      <c r="K89" s="8"/>
      <c r="L89" s="8" t="s">
        <v>1607</v>
      </c>
      <c r="M89" s="8" t="s">
        <v>350</v>
      </c>
      <c r="N89" s="8" t="s">
        <v>3012</v>
      </c>
      <c r="O89" s="9" t="s">
        <v>3013</v>
      </c>
      <c r="P89" s="8" t="s">
        <v>3009</v>
      </c>
      <c r="Q89" s="9" t="s">
        <v>3014</v>
      </c>
      <c r="R89" s="8" t="s">
        <v>2716</v>
      </c>
      <c r="S89" s="8" t="s">
        <v>52</v>
      </c>
      <c r="T89" s="8" t="s">
        <v>2684</v>
      </c>
      <c r="U89" s="14">
        <v>17.5</v>
      </c>
      <c r="V89" s="14"/>
      <c r="W89" s="8" t="s">
        <v>2685</v>
      </c>
      <c r="X89" s="8" t="s">
        <v>64</v>
      </c>
    </row>
    <row r="90" s="2" customFormat="1" spans="1:24">
      <c r="A90" s="8">
        <v>89</v>
      </c>
      <c r="B90" s="8" t="s">
        <v>2711</v>
      </c>
      <c r="C90" s="9" t="s">
        <v>3015</v>
      </c>
      <c r="D90" s="8" t="s">
        <v>198</v>
      </c>
      <c r="E90" s="8" t="s">
        <v>198</v>
      </c>
      <c r="F90" s="8">
        <v>2810.22</v>
      </c>
      <c r="G90" s="8">
        <v>84.31</v>
      </c>
      <c r="H90" s="8">
        <v>2725.91</v>
      </c>
      <c r="I90" s="8">
        <v>1</v>
      </c>
      <c r="J90" s="8" t="s">
        <v>64</v>
      </c>
      <c r="K90" s="8"/>
      <c r="L90" s="8" t="s">
        <v>1607</v>
      </c>
      <c r="M90" s="8" t="s">
        <v>350</v>
      </c>
      <c r="N90" s="8" t="s">
        <v>2730</v>
      </c>
      <c r="O90" s="9" t="s">
        <v>2731</v>
      </c>
      <c r="P90" s="8" t="s">
        <v>3009</v>
      </c>
      <c r="Q90" s="9" t="s">
        <v>3016</v>
      </c>
      <c r="R90" s="8" t="s">
        <v>2716</v>
      </c>
      <c r="S90" s="8" t="s">
        <v>52</v>
      </c>
      <c r="T90" s="8" t="s">
        <v>2684</v>
      </c>
      <c r="U90" s="14">
        <v>16</v>
      </c>
      <c r="V90" s="14"/>
      <c r="W90" s="8" t="s">
        <v>2685</v>
      </c>
      <c r="X90" s="8" t="s">
        <v>64</v>
      </c>
    </row>
    <row r="91" s="2" customFormat="1" spans="1:24">
      <c r="A91" s="8">
        <v>90</v>
      </c>
      <c r="B91" s="8" t="s">
        <v>2711</v>
      </c>
      <c r="C91" s="9" t="s">
        <v>3017</v>
      </c>
      <c r="D91" s="8" t="s">
        <v>198</v>
      </c>
      <c r="E91" s="8" t="s">
        <v>198</v>
      </c>
      <c r="F91" s="8">
        <v>2931.32</v>
      </c>
      <c r="G91" s="8">
        <v>560.73</v>
      </c>
      <c r="H91" s="8">
        <v>2370.59</v>
      </c>
      <c r="I91" s="8">
        <v>1</v>
      </c>
      <c r="J91" s="8" t="s">
        <v>64</v>
      </c>
      <c r="K91" s="8"/>
      <c r="L91" s="8" t="s">
        <v>1607</v>
      </c>
      <c r="M91" s="8" t="s">
        <v>350</v>
      </c>
      <c r="N91" s="8" t="s">
        <v>2734</v>
      </c>
      <c r="O91" s="9" t="s">
        <v>2735</v>
      </c>
      <c r="P91" s="8" t="s">
        <v>3009</v>
      </c>
      <c r="Q91" s="9" t="s">
        <v>3018</v>
      </c>
      <c r="R91" s="8" t="s">
        <v>2716</v>
      </c>
      <c r="S91" s="8" t="s">
        <v>52</v>
      </c>
      <c r="T91" s="8" t="s">
        <v>2684</v>
      </c>
      <c r="U91" s="14">
        <v>12</v>
      </c>
      <c r="V91" s="14"/>
      <c r="W91" s="8" t="s">
        <v>2685</v>
      </c>
      <c r="X91" s="8" t="s">
        <v>64</v>
      </c>
    </row>
    <row r="92" s="2" customFormat="1" spans="1:24">
      <c r="A92" s="8">
        <v>91</v>
      </c>
      <c r="B92" s="8" t="s">
        <v>2739</v>
      </c>
      <c r="C92" s="9" t="s">
        <v>3019</v>
      </c>
      <c r="D92" s="8" t="s">
        <v>198</v>
      </c>
      <c r="E92" s="8" t="s">
        <v>198</v>
      </c>
      <c r="F92" s="8">
        <v>1256.11</v>
      </c>
      <c r="G92" s="8">
        <v>37.69</v>
      </c>
      <c r="H92" s="8">
        <v>1218.42</v>
      </c>
      <c r="I92" s="8">
        <v>1</v>
      </c>
      <c r="J92" s="8" t="s">
        <v>64</v>
      </c>
      <c r="K92" s="8"/>
      <c r="L92" s="8" t="s">
        <v>1607</v>
      </c>
      <c r="M92" s="8" t="s">
        <v>350</v>
      </c>
      <c r="N92" s="8" t="s">
        <v>2741</v>
      </c>
      <c r="O92" s="9" t="s">
        <v>2742</v>
      </c>
      <c r="P92" s="8" t="s">
        <v>3009</v>
      </c>
      <c r="Q92" s="9" t="s">
        <v>3020</v>
      </c>
      <c r="R92" s="8" t="s">
        <v>2744</v>
      </c>
      <c r="S92" s="8" t="s">
        <v>52</v>
      </c>
      <c r="T92" s="8" t="s">
        <v>2684</v>
      </c>
      <c r="U92" s="14">
        <v>14</v>
      </c>
      <c r="V92" s="14"/>
      <c r="W92" s="8" t="s">
        <v>2685</v>
      </c>
      <c r="X92" s="8" t="s">
        <v>64</v>
      </c>
    </row>
    <row r="93" s="2" customFormat="1" spans="1:24">
      <c r="A93" s="8">
        <v>92</v>
      </c>
      <c r="B93" s="8" t="s">
        <v>2678</v>
      </c>
      <c r="C93" s="9" t="s">
        <v>3021</v>
      </c>
      <c r="D93" s="8" t="s">
        <v>198</v>
      </c>
      <c r="E93" s="8" t="s">
        <v>198</v>
      </c>
      <c r="F93" s="8">
        <v>1309.2</v>
      </c>
      <c r="G93" s="8">
        <v>39.28</v>
      </c>
      <c r="H93" s="8">
        <v>1269.92</v>
      </c>
      <c r="I93" s="8">
        <v>1</v>
      </c>
      <c r="J93" s="8" t="s">
        <v>64</v>
      </c>
      <c r="K93" s="8"/>
      <c r="L93" s="8" t="s">
        <v>1622</v>
      </c>
      <c r="M93" s="8" t="s">
        <v>350</v>
      </c>
      <c r="N93" s="8" t="s">
        <v>3022</v>
      </c>
      <c r="O93" s="9" t="s">
        <v>3023</v>
      </c>
      <c r="P93" s="8" t="s">
        <v>3024</v>
      </c>
      <c r="Q93" s="9" t="s">
        <v>3025</v>
      </c>
      <c r="R93" s="8" t="s">
        <v>2680</v>
      </c>
      <c r="S93" s="8" t="s">
        <v>111</v>
      </c>
      <c r="T93" s="8" t="s">
        <v>3026</v>
      </c>
      <c r="U93" s="14"/>
      <c r="V93" s="14" t="s">
        <v>3027</v>
      </c>
      <c r="W93" s="8" t="s">
        <v>2728</v>
      </c>
      <c r="X93" s="8" t="s">
        <v>64</v>
      </c>
    </row>
    <row r="94" s="2" customFormat="1" spans="1:24">
      <c r="A94" s="8">
        <v>93</v>
      </c>
      <c r="B94" s="8" t="s">
        <v>2678</v>
      </c>
      <c r="C94" s="9" t="s">
        <v>3028</v>
      </c>
      <c r="D94" s="8" t="s">
        <v>198</v>
      </c>
      <c r="E94" s="8" t="s">
        <v>198</v>
      </c>
      <c r="F94" s="8">
        <v>2616.33</v>
      </c>
      <c r="G94" s="8">
        <v>78.49</v>
      </c>
      <c r="H94" s="8">
        <v>2537.84</v>
      </c>
      <c r="I94" s="8">
        <v>1</v>
      </c>
      <c r="J94" s="8" t="s">
        <v>64</v>
      </c>
      <c r="K94" s="8"/>
      <c r="L94" s="8" t="s">
        <v>1622</v>
      </c>
      <c r="M94" s="8" t="s">
        <v>350</v>
      </c>
      <c r="N94" s="8" t="s">
        <v>3029</v>
      </c>
      <c r="O94" s="9" t="s">
        <v>3030</v>
      </c>
      <c r="P94" s="8" t="s">
        <v>3024</v>
      </c>
      <c r="Q94" s="9" t="s">
        <v>3031</v>
      </c>
      <c r="R94" s="8" t="s">
        <v>2680</v>
      </c>
      <c r="S94" s="8" t="s">
        <v>111</v>
      </c>
      <c r="T94" s="8" t="s">
        <v>3026</v>
      </c>
      <c r="U94" s="14"/>
      <c r="V94" s="14" t="s">
        <v>3027</v>
      </c>
      <c r="W94" s="8" t="s">
        <v>2728</v>
      </c>
      <c r="X94" s="8" t="s">
        <v>64</v>
      </c>
    </row>
    <row r="95" s="2" customFormat="1" spans="1:24">
      <c r="A95" s="8">
        <v>94</v>
      </c>
      <c r="B95" s="8" t="s">
        <v>2678</v>
      </c>
      <c r="C95" s="9" t="s">
        <v>3032</v>
      </c>
      <c r="D95" s="8" t="s">
        <v>198</v>
      </c>
      <c r="E95" s="8" t="s">
        <v>198</v>
      </c>
      <c r="F95" s="8">
        <v>13647.88</v>
      </c>
      <c r="G95" s="8">
        <v>409.44</v>
      </c>
      <c r="H95" s="8">
        <v>13238.44</v>
      </c>
      <c r="I95" s="8">
        <v>1</v>
      </c>
      <c r="J95" s="8" t="s">
        <v>64</v>
      </c>
      <c r="K95" s="8"/>
      <c r="L95" s="8" t="s">
        <v>1622</v>
      </c>
      <c r="M95" s="8" t="s">
        <v>350</v>
      </c>
      <c r="N95" s="8" t="s">
        <v>2972</v>
      </c>
      <c r="O95" s="9" t="s">
        <v>2973</v>
      </c>
      <c r="P95" s="8" t="s">
        <v>3024</v>
      </c>
      <c r="Q95" s="9" t="s">
        <v>3033</v>
      </c>
      <c r="R95" s="8" t="s">
        <v>2680</v>
      </c>
      <c r="S95" s="8" t="s">
        <v>111</v>
      </c>
      <c r="T95" s="8" t="s">
        <v>3026</v>
      </c>
      <c r="U95" s="14"/>
      <c r="V95" s="14" t="s">
        <v>3027</v>
      </c>
      <c r="W95" s="8" t="s">
        <v>2728</v>
      </c>
      <c r="X95" s="8" t="s">
        <v>64</v>
      </c>
    </row>
    <row r="96" s="2" customFormat="1" spans="1:24">
      <c r="A96" s="8">
        <v>95</v>
      </c>
      <c r="B96" s="8" t="s">
        <v>2678</v>
      </c>
      <c r="C96" s="9" t="s">
        <v>3034</v>
      </c>
      <c r="D96" s="8" t="s">
        <v>198</v>
      </c>
      <c r="E96" s="8" t="s">
        <v>198</v>
      </c>
      <c r="F96" s="8">
        <v>1284.52</v>
      </c>
      <c r="G96" s="8">
        <v>38.54</v>
      </c>
      <c r="H96" s="8">
        <v>1245.98</v>
      </c>
      <c r="I96" s="8">
        <v>1</v>
      </c>
      <c r="J96" s="8" t="s">
        <v>64</v>
      </c>
      <c r="K96" s="8"/>
      <c r="L96" s="8" t="s">
        <v>1622</v>
      </c>
      <c r="M96" s="8" t="s">
        <v>350</v>
      </c>
      <c r="N96" s="8" t="s">
        <v>3035</v>
      </c>
      <c r="O96" s="9" t="s">
        <v>3036</v>
      </c>
      <c r="P96" s="8" t="s">
        <v>3037</v>
      </c>
      <c r="Q96" s="9" t="s">
        <v>3038</v>
      </c>
      <c r="R96" s="8" t="s">
        <v>2680</v>
      </c>
      <c r="S96" s="8" t="s">
        <v>111</v>
      </c>
      <c r="T96" s="8" t="s">
        <v>3026</v>
      </c>
      <c r="U96" s="14"/>
      <c r="V96" s="14" t="s">
        <v>3039</v>
      </c>
      <c r="W96" s="8" t="s">
        <v>2728</v>
      </c>
      <c r="X96" s="8" t="s">
        <v>64</v>
      </c>
    </row>
    <row r="97" s="2" customFormat="1" spans="1:24">
      <c r="A97" s="8">
        <v>96</v>
      </c>
      <c r="B97" s="8" t="s">
        <v>2678</v>
      </c>
      <c r="C97" s="9" t="s">
        <v>3040</v>
      </c>
      <c r="D97" s="8" t="s">
        <v>198</v>
      </c>
      <c r="E97" s="8" t="s">
        <v>198</v>
      </c>
      <c r="F97" s="8">
        <v>2352.28</v>
      </c>
      <c r="G97" s="8">
        <v>70.57</v>
      </c>
      <c r="H97" s="8">
        <v>2281.71</v>
      </c>
      <c r="I97" s="8">
        <v>1</v>
      </c>
      <c r="J97" s="8" t="s">
        <v>64</v>
      </c>
      <c r="K97" s="8"/>
      <c r="L97" s="8" t="s">
        <v>1622</v>
      </c>
      <c r="M97" s="8" t="s">
        <v>350</v>
      </c>
      <c r="N97" s="8" t="s">
        <v>3041</v>
      </c>
      <c r="O97" s="9" t="s">
        <v>3042</v>
      </c>
      <c r="P97" s="8" t="s">
        <v>3037</v>
      </c>
      <c r="Q97" s="9" t="s">
        <v>3043</v>
      </c>
      <c r="R97" s="8" t="s">
        <v>2680</v>
      </c>
      <c r="S97" s="8" t="s">
        <v>111</v>
      </c>
      <c r="T97" s="8" t="s">
        <v>3026</v>
      </c>
      <c r="U97" s="14"/>
      <c r="V97" s="14" t="s">
        <v>3039</v>
      </c>
      <c r="W97" s="8" t="s">
        <v>2728</v>
      </c>
      <c r="X97" s="8" t="s">
        <v>64</v>
      </c>
    </row>
    <row r="98" s="2" customFormat="1" spans="1:24">
      <c r="A98" s="8">
        <v>97</v>
      </c>
      <c r="B98" s="8" t="s">
        <v>2678</v>
      </c>
      <c r="C98" s="9" t="s">
        <v>3044</v>
      </c>
      <c r="D98" s="8" t="s">
        <v>198</v>
      </c>
      <c r="E98" s="8" t="s">
        <v>198</v>
      </c>
      <c r="F98" s="8">
        <v>6361.75</v>
      </c>
      <c r="G98" s="8">
        <v>190.85</v>
      </c>
      <c r="H98" s="8">
        <v>6170.9</v>
      </c>
      <c r="I98" s="8">
        <v>1</v>
      </c>
      <c r="J98" s="8" t="s">
        <v>64</v>
      </c>
      <c r="K98" s="8"/>
      <c r="L98" s="8" t="s">
        <v>1622</v>
      </c>
      <c r="M98" s="8" t="s">
        <v>350</v>
      </c>
      <c r="N98" s="8" t="s">
        <v>3045</v>
      </c>
      <c r="O98" s="9" t="s">
        <v>3046</v>
      </c>
      <c r="P98" s="8" t="s">
        <v>3037</v>
      </c>
      <c r="Q98" s="9" t="s">
        <v>3047</v>
      </c>
      <c r="R98" s="8" t="s">
        <v>2680</v>
      </c>
      <c r="S98" s="8" t="s">
        <v>111</v>
      </c>
      <c r="T98" s="8" t="s">
        <v>3026</v>
      </c>
      <c r="U98" s="14"/>
      <c r="V98" s="14" t="s">
        <v>3039</v>
      </c>
      <c r="W98" s="8" t="s">
        <v>2728</v>
      </c>
      <c r="X98" s="8" t="s">
        <v>64</v>
      </c>
    </row>
    <row r="99" s="2" customFormat="1" spans="1:24">
      <c r="A99" s="8">
        <v>98</v>
      </c>
      <c r="B99" s="8" t="s">
        <v>2702</v>
      </c>
      <c r="C99" s="9" t="s">
        <v>3048</v>
      </c>
      <c r="D99" s="8" t="s">
        <v>198</v>
      </c>
      <c r="E99" s="8" t="s">
        <v>198</v>
      </c>
      <c r="F99" s="8">
        <v>3722.99</v>
      </c>
      <c r="G99" s="8">
        <v>111.69</v>
      </c>
      <c r="H99" s="8">
        <v>3611.3</v>
      </c>
      <c r="I99" s="8">
        <v>1</v>
      </c>
      <c r="J99" s="8" t="s">
        <v>64</v>
      </c>
      <c r="K99" s="8"/>
      <c r="L99" s="8" t="s">
        <v>1622</v>
      </c>
      <c r="M99" s="8" t="s">
        <v>350</v>
      </c>
      <c r="N99" s="8" t="s">
        <v>2991</v>
      </c>
      <c r="O99" s="9" t="s">
        <v>2992</v>
      </c>
      <c r="P99" s="8" t="s">
        <v>3037</v>
      </c>
      <c r="Q99" s="9" t="s">
        <v>3049</v>
      </c>
      <c r="R99" s="8" t="s">
        <v>2680</v>
      </c>
      <c r="S99" s="8" t="s">
        <v>111</v>
      </c>
      <c r="T99" s="8" t="s">
        <v>3026</v>
      </c>
      <c r="U99" s="14"/>
      <c r="V99" s="14" t="s">
        <v>3039</v>
      </c>
      <c r="W99" s="8" t="s">
        <v>2728</v>
      </c>
      <c r="X99" s="8" t="s">
        <v>64</v>
      </c>
    </row>
    <row r="100" s="2" customFormat="1" spans="1:24">
      <c r="A100" s="8">
        <v>99</v>
      </c>
      <c r="B100" s="8" t="s">
        <v>2678</v>
      </c>
      <c r="C100" s="9" t="s">
        <v>3050</v>
      </c>
      <c r="D100" s="8" t="s">
        <v>198</v>
      </c>
      <c r="E100" s="8" t="s">
        <v>198</v>
      </c>
      <c r="F100" s="8">
        <v>3620.31</v>
      </c>
      <c r="G100" s="8">
        <v>108.61</v>
      </c>
      <c r="H100" s="8">
        <v>3511.7</v>
      </c>
      <c r="I100" s="8">
        <v>1</v>
      </c>
      <c r="J100" s="8" t="s">
        <v>64</v>
      </c>
      <c r="K100" s="8"/>
      <c r="L100" s="8" t="s">
        <v>1622</v>
      </c>
      <c r="M100" s="8" t="s">
        <v>350</v>
      </c>
      <c r="N100" s="8" t="s">
        <v>3051</v>
      </c>
      <c r="O100" s="9" t="s">
        <v>3052</v>
      </c>
      <c r="P100" s="8" t="s">
        <v>3053</v>
      </c>
      <c r="Q100" s="9" t="s">
        <v>3054</v>
      </c>
      <c r="R100" s="8" t="s">
        <v>2680</v>
      </c>
      <c r="S100" s="8" t="s">
        <v>111</v>
      </c>
      <c r="T100" s="8" t="s">
        <v>3026</v>
      </c>
      <c r="U100" s="14"/>
      <c r="V100" s="14" t="s">
        <v>3055</v>
      </c>
      <c r="W100" s="8" t="s">
        <v>2728</v>
      </c>
      <c r="X100" s="8" t="s">
        <v>64</v>
      </c>
    </row>
    <row r="101" s="2" customFormat="1" spans="1:24">
      <c r="A101" s="8">
        <v>100</v>
      </c>
      <c r="B101" s="8" t="s">
        <v>2678</v>
      </c>
      <c r="C101" s="9" t="s">
        <v>3056</v>
      </c>
      <c r="D101" s="8" t="s">
        <v>198</v>
      </c>
      <c r="E101" s="8" t="s">
        <v>198</v>
      </c>
      <c r="F101" s="8">
        <v>3856.4</v>
      </c>
      <c r="G101" s="8">
        <v>115.69</v>
      </c>
      <c r="H101" s="8">
        <v>3740.71</v>
      </c>
      <c r="I101" s="8">
        <v>1</v>
      </c>
      <c r="J101" s="8" t="s">
        <v>64</v>
      </c>
      <c r="K101" s="8"/>
      <c r="L101" s="8" t="s">
        <v>1622</v>
      </c>
      <c r="M101" s="8" t="s">
        <v>350</v>
      </c>
      <c r="N101" s="8" t="s">
        <v>3057</v>
      </c>
      <c r="O101" s="9" t="s">
        <v>3058</v>
      </c>
      <c r="P101" s="8" t="s">
        <v>3053</v>
      </c>
      <c r="Q101" s="9" t="s">
        <v>3059</v>
      </c>
      <c r="R101" s="8" t="s">
        <v>2680</v>
      </c>
      <c r="S101" s="8" t="s">
        <v>111</v>
      </c>
      <c r="T101" s="8" t="s">
        <v>3026</v>
      </c>
      <c r="U101" s="14"/>
      <c r="V101" s="14" t="s">
        <v>3055</v>
      </c>
      <c r="W101" s="8" t="s">
        <v>2728</v>
      </c>
      <c r="X101" s="8" t="s">
        <v>64</v>
      </c>
    </row>
    <row r="102" s="2" customFormat="1" spans="1:24">
      <c r="A102" s="8">
        <v>101</v>
      </c>
      <c r="B102" s="8" t="s">
        <v>2678</v>
      </c>
      <c r="C102" s="9" t="s">
        <v>3060</v>
      </c>
      <c r="D102" s="8" t="s">
        <v>198</v>
      </c>
      <c r="E102" s="8" t="s">
        <v>198</v>
      </c>
      <c r="F102" s="8">
        <v>4063.58</v>
      </c>
      <c r="G102" s="8">
        <v>121.91</v>
      </c>
      <c r="H102" s="8">
        <v>3941.67</v>
      </c>
      <c r="I102" s="8">
        <v>1</v>
      </c>
      <c r="J102" s="8" t="s">
        <v>64</v>
      </c>
      <c r="K102" s="8"/>
      <c r="L102" s="8" t="s">
        <v>1622</v>
      </c>
      <c r="M102" s="8" t="s">
        <v>350</v>
      </c>
      <c r="N102" s="8" t="s">
        <v>3061</v>
      </c>
      <c r="O102" s="9" t="s">
        <v>3062</v>
      </c>
      <c r="P102" s="8" t="s">
        <v>3063</v>
      </c>
      <c r="Q102" s="9" t="s">
        <v>3064</v>
      </c>
      <c r="R102" s="8" t="s">
        <v>2680</v>
      </c>
      <c r="S102" s="8" t="s">
        <v>111</v>
      </c>
      <c r="T102" s="8" t="s">
        <v>3026</v>
      </c>
      <c r="U102" s="14"/>
      <c r="V102" s="14" t="s">
        <v>3065</v>
      </c>
      <c r="W102" s="8" t="s">
        <v>2728</v>
      </c>
      <c r="X102" s="8" t="s">
        <v>64</v>
      </c>
    </row>
    <row r="103" s="2" customFormat="1" spans="1:24">
      <c r="A103" s="8">
        <v>102</v>
      </c>
      <c r="B103" s="8" t="s">
        <v>2678</v>
      </c>
      <c r="C103" s="9" t="s">
        <v>3066</v>
      </c>
      <c r="D103" s="8" t="s">
        <v>198</v>
      </c>
      <c r="E103" s="8" t="s">
        <v>198</v>
      </c>
      <c r="F103" s="8">
        <v>4002.95</v>
      </c>
      <c r="G103" s="8">
        <v>120.09</v>
      </c>
      <c r="H103" s="8">
        <v>3882.86</v>
      </c>
      <c r="I103" s="8">
        <v>1</v>
      </c>
      <c r="J103" s="8" t="s">
        <v>64</v>
      </c>
      <c r="K103" s="8"/>
      <c r="L103" s="8" t="s">
        <v>1622</v>
      </c>
      <c r="M103" s="8" t="s">
        <v>350</v>
      </c>
      <c r="N103" s="8" t="s">
        <v>3067</v>
      </c>
      <c r="O103" s="9" t="s">
        <v>3068</v>
      </c>
      <c r="P103" s="8" t="s">
        <v>3063</v>
      </c>
      <c r="Q103" s="9" t="s">
        <v>3069</v>
      </c>
      <c r="R103" s="8" t="s">
        <v>2680</v>
      </c>
      <c r="S103" s="8" t="s">
        <v>111</v>
      </c>
      <c r="T103" s="8" t="s">
        <v>3026</v>
      </c>
      <c r="U103" s="14"/>
      <c r="V103" s="14" t="s">
        <v>3065</v>
      </c>
      <c r="W103" s="8" t="s">
        <v>2728</v>
      </c>
      <c r="X103" s="8" t="s">
        <v>64</v>
      </c>
    </row>
    <row r="104" s="2" customFormat="1" spans="1:24">
      <c r="A104" s="8">
        <v>103</v>
      </c>
      <c r="B104" s="8" t="s">
        <v>2678</v>
      </c>
      <c r="C104" s="9" t="s">
        <v>3070</v>
      </c>
      <c r="D104" s="8" t="s">
        <v>198</v>
      </c>
      <c r="E104" s="8" t="s">
        <v>198</v>
      </c>
      <c r="F104" s="8">
        <v>6174.71</v>
      </c>
      <c r="G104" s="8">
        <v>185.24</v>
      </c>
      <c r="H104" s="8">
        <v>5989.47</v>
      </c>
      <c r="I104" s="8">
        <v>1</v>
      </c>
      <c r="J104" s="8" t="s">
        <v>64</v>
      </c>
      <c r="K104" s="8"/>
      <c r="L104" s="8" t="s">
        <v>1622</v>
      </c>
      <c r="M104" s="8" t="s">
        <v>350</v>
      </c>
      <c r="N104" s="8" t="s">
        <v>3071</v>
      </c>
      <c r="O104" s="9" t="s">
        <v>3072</v>
      </c>
      <c r="P104" s="8" t="s">
        <v>3073</v>
      </c>
      <c r="Q104" s="9" t="s">
        <v>3074</v>
      </c>
      <c r="R104" s="8" t="s">
        <v>2680</v>
      </c>
      <c r="S104" s="8" t="s">
        <v>111</v>
      </c>
      <c r="T104" s="8" t="s">
        <v>3026</v>
      </c>
      <c r="U104" s="14"/>
      <c r="V104" s="14" t="s">
        <v>3075</v>
      </c>
      <c r="W104" s="8" t="s">
        <v>2728</v>
      </c>
      <c r="X104" s="8" t="s">
        <v>64</v>
      </c>
    </row>
    <row r="105" s="2" customFormat="1" spans="1:24">
      <c r="A105" s="8">
        <v>104</v>
      </c>
      <c r="B105" s="8" t="s">
        <v>2702</v>
      </c>
      <c r="C105" s="9" t="s">
        <v>3076</v>
      </c>
      <c r="D105" s="8" t="s">
        <v>198</v>
      </c>
      <c r="E105" s="8" t="s">
        <v>198</v>
      </c>
      <c r="F105" s="8">
        <v>2283.33</v>
      </c>
      <c r="G105" s="8">
        <v>68.5</v>
      </c>
      <c r="H105" s="8">
        <v>2214.83</v>
      </c>
      <c r="I105" s="8">
        <v>1</v>
      </c>
      <c r="J105" s="8" t="s">
        <v>64</v>
      </c>
      <c r="K105" s="8"/>
      <c r="L105" s="8" t="s">
        <v>1622</v>
      </c>
      <c r="M105" s="8" t="s">
        <v>350</v>
      </c>
      <c r="N105" s="8" t="s">
        <v>2991</v>
      </c>
      <c r="O105" s="9" t="s">
        <v>2992</v>
      </c>
      <c r="P105" s="8" t="s">
        <v>3077</v>
      </c>
      <c r="Q105" s="9" t="s">
        <v>3078</v>
      </c>
      <c r="R105" s="8" t="s">
        <v>2680</v>
      </c>
      <c r="S105" s="8" t="s">
        <v>111</v>
      </c>
      <c r="T105" s="8" t="s">
        <v>3026</v>
      </c>
      <c r="U105" s="14"/>
      <c r="V105" s="14" t="s">
        <v>3027</v>
      </c>
      <c r="W105" s="8" t="s">
        <v>2728</v>
      </c>
      <c r="X105" s="8" t="s">
        <v>64</v>
      </c>
    </row>
    <row r="106" s="2" customFormat="1" spans="1:24">
      <c r="A106" s="8">
        <v>105</v>
      </c>
      <c r="B106" s="8" t="s">
        <v>2739</v>
      </c>
      <c r="C106" s="9" t="s">
        <v>3079</v>
      </c>
      <c r="D106" s="8" t="s">
        <v>198</v>
      </c>
      <c r="E106" s="8" t="s">
        <v>198</v>
      </c>
      <c r="F106" s="8">
        <v>7653.18</v>
      </c>
      <c r="G106" s="8">
        <v>229.6</v>
      </c>
      <c r="H106" s="8">
        <v>7423.58</v>
      </c>
      <c r="I106" s="8">
        <v>1</v>
      </c>
      <c r="J106" s="8" t="s">
        <v>64</v>
      </c>
      <c r="K106" s="8"/>
      <c r="L106" s="8" t="s">
        <v>1622</v>
      </c>
      <c r="M106" s="8" t="s">
        <v>350</v>
      </c>
      <c r="N106" s="8" t="s">
        <v>3080</v>
      </c>
      <c r="O106" s="9" t="s">
        <v>3081</v>
      </c>
      <c r="P106" s="8" t="s">
        <v>3077</v>
      </c>
      <c r="Q106" s="9" t="s">
        <v>3082</v>
      </c>
      <c r="R106" s="8" t="s">
        <v>2744</v>
      </c>
      <c r="S106" s="8" t="s">
        <v>111</v>
      </c>
      <c r="T106" s="8" t="s">
        <v>3026</v>
      </c>
      <c r="U106" s="14"/>
      <c r="V106" s="14" t="s">
        <v>3027</v>
      </c>
      <c r="W106" s="8" t="s">
        <v>2728</v>
      </c>
      <c r="X106" s="8" t="s">
        <v>64</v>
      </c>
    </row>
    <row r="107" s="2" customFormat="1" spans="1:24">
      <c r="A107" s="8">
        <v>106</v>
      </c>
      <c r="B107" s="8" t="s">
        <v>2711</v>
      </c>
      <c r="C107" s="9" t="s">
        <v>3083</v>
      </c>
      <c r="D107" s="8" t="s">
        <v>198</v>
      </c>
      <c r="E107" s="8" t="s">
        <v>198</v>
      </c>
      <c r="F107" s="8">
        <v>1217.95</v>
      </c>
      <c r="G107" s="8">
        <v>36.54</v>
      </c>
      <c r="H107" s="8">
        <v>1181.41</v>
      </c>
      <c r="I107" s="8">
        <v>1</v>
      </c>
      <c r="J107" s="8" t="s">
        <v>64</v>
      </c>
      <c r="K107" s="8"/>
      <c r="L107" s="8" t="s">
        <v>1622</v>
      </c>
      <c r="M107" s="8" t="s">
        <v>350</v>
      </c>
      <c r="N107" s="8" t="s">
        <v>3084</v>
      </c>
      <c r="O107" s="9" t="s">
        <v>3085</v>
      </c>
      <c r="P107" s="8" t="s">
        <v>3077</v>
      </c>
      <c r="Q107" s="9" t="s">
        <v>3086</v>
      </c>
      <c r="R107" s="8" t="s">
        <v>2716</v>
      </c>
      <c r="S107" s="8" t="s">
        <v>111</v>
      </c>
      <c r="T107" s="8" t="s">
        <v>3026</v>
      </c>
      <c r="U107" s="14"/>
      <c r="V107" s="14" t="s">
        <v>3027</v>
      </c>
      <c r="W107" s="8" t="s">
        <v>2728</v>
      </c>
      <c r="X107" s="8" t="s">
        <v>64</v>
      </c>
    </row>
    <row r="108" s="2" customFormat="1" spans="1:24">
      <c r="A108" s="8">
        <v>107</v>
      </c>
      <c r="B108" s="8" t="s">
        <v>2711</v>
      </c>
      <c r="C108" s="9" t="s">
        <v>3087</v>
      </c>
      <c r="D108" s="8" t="s">
        <v>198</v>
      </c>
      <c r="E108" s="8" t="s">
        <v>198</v>
      </c>
      <c r="F108" s="8">
        <v>1716.79</v>
      </c>
      <c r="G108" s="8">
        <v>51.5</v>
      </c>
      <c r="H108" s="8">
        <v>1665.29</v>
      </c>
      <c r="I108" s="8">
        <v>1</v>
      </c>
      <c r="J108" s="8" t="s">
        <v>64</v>
      </c>
      <c r="K108" s="8"/>
      <c r="L108" s="8" t="s">
        <v>1622</v>
      </c>
      <c r="M108" s="8" t="s">
        <v>350</v>
      </c>
      <c r="N108" s="8" t="s">
        <v>3088</v>
      </c>
      <c r="O108" s="9" t="s">
        <v>3089</v>
      </c>
      <c r="P108" s="8" t="s">
        <v>3077</v>
      </c>
      <c r="Q108" s="9" t="s">
        <v>3090</v>
      </c>
      <c r="R108" s="8" t="s">
        <v>2716</v>
      </c>
      <c r="S108" s="8" t="s">
        <v>111</v>
      </c>
      <c r="T108" s="8" t="s">
        <v>3026</v>
      </c>
      <c r="U108" s="14"/>
      <c r="V108" s="14" t="s">
        <v>3027</v>
      </c>
      <c r="W108" s="8" t="s">
        <v>2728</v>
      </c>
      <c r="X108" s="8" t="s">
        <v>64</v>
      </c>
    </row>
    <row r="109" s="2" customFormat="1" spans="1:24">
      <c r="A109" s="8">
        <v>108</v>
      </c>
      <c r="B109" s="8" t="s">
        <v>2711</v>
      </c>
      <c r="C109" s="9" t="s">
        <v>3091</v>
      </c>
      <c r="D109" s="8" t="s">
        <v>198</v>
      </c>
      <c r="E109" s="8" t="s">
        <v>198</v>
      </c>
      <c r="F109" s="8">
        <v>7937.68</v>
      </c>
      <c r="G109" s="8">
        <v>238.13</v>
      </c>
      <c r="H109" s="8">
        <v>7699.55</v>
      </c>
      <c r="I109" s="8">
        <v>1</v>
      </c>
      <c r="J109" s="8" t="s">
        <v>64</v>
      </c>
      <c r="K109" s="8"/>
      <c r="L109" s="8" t="s">
        <v>1622</v>
      </c>
      <c r="M109" s="8" t="s">
        <v>350</v>
      </c>
      <c r="N109" s="8" t="s">
        <v>3092</v>
      </c>
      <c r="O109" s="9" t="s">
        <v>3093</v>
      </c>
      <c r="P109" s="8" t="s">
        <v>3077</v>
      </c>
      <c r="Q109" s="9" t="s">
        <v>3094</v>
      </c>
      <c r="R109" s="8" t="s">
        <v>2716</v>
      </c>
      <c r="S109" s="8" t="s">
        <v>111</v>
      </c>
      <c r="T109" s="8" t="s">
        <v>3026</v>
      </c>
      <c r="U109" s="14"/>
      <c r="V109" s="14" t="s">
        <v>3027</v>
      </c>
      <c r="W109" s="8" t="s">
        <v>2728</v>
      </c>
      <c r="X109" s="8" t="s">
        <v>64</v>
      </c>
    </row>
    <row r="110" s="2" customFormat="1" spans="1:24">
      <c r="A110" s="8">
        <v>109</v>
      </c>
      <c r="B110" s="8" t="s">
        <v>2678</v>
      </c>
      <c r="C110" s="9" t="s">
        <v>3095</v>
      </c>
      <c r="D110" s="8" t="s">
        <v>198</v>
      </c>
      <c r="E110" s="8" t="s">
        <v>198</v>
      </c>
      <c r="F110" s="8">
        <v>1457.69</v>
      </c>
      <c r="G110" s="8">
        <v>43.73</v>
      </c>
      <c r="H110" s="8">
        <v>1413.96</v>
      </c>
      <c r="I110" s="8">
        <v>1</v>
      </c>
      <c r="J110" s="8" t="s">
        <v>64</v>
      </c>
      <c r="K110" s="8"/>
      <c r="L110" s="8" t="s">
        <v>1622</v>
      </c>
      <c r="M110" s="8" t="s">
        <v>350</v>
      </c>
      <c r="N110" s="8" t="s">
        <v>3096</v>
      </c>
      <c r="O110" s="9" t="s">
        <v>3097</v>
      </c>
      <c r="P110" s="8" t="s">
        <v>3098</v>
      </c>
      <c r="Q110" s="9" t="s">
        <v>3099</v>
      </c>
      <c r="R110" s="8" t="s">
        <v>2680</v>
      </c>
      <c r="S110" s="8" t="s">
        <v>111</v>
      </c>
      <c r="T110" s="8" t="s">
        <v>3026</v>
      </c>
      <c r="U110" s="14"/>
      <c r="V110" s="14" t="s">
        <v>3039</v>
      </c>
      <c r="W110" s="8" t="s">
        <v>2728</v>
      </c>
      <c r="X110" s="8" t="s">
        <v>64</v>
      </c>
    </row>
    <row r="111" s="2" customFormat="1" spans="1:24">
      <c r="A111" s="8">
        <v>110</v>
      </c>
      <c r="B111" s="8" t="s">
        <v>2678</v>
      </c>
      <c r="C111" s="9" t="s">
        <v>3100</v>
      </c>
      <c r="D111" s="8" t="s">
        <v>177</v>
      </c>
      <c r="E111" s="8" t="s">
        <v>177</v>
      </c>
      <c r="F111" s="8">
        <v>7510.65</v>
      </c>
      <c r="G111" s="8">
        <v>225.32</v>
      </c>
      <c r="H111" s="8">
        <v>7285.33</v>
      </c>
      <c r="I111" s="8">
        <v>1</v>
      </c>
      <c r="J111" s="8" t="s">
        <v>70</v>
      </c>
      <c r="K111" s="8"/>
      <c r="L111" s="8" t="s">
        <v>1573</v>
      </c>
      <c r="M111" s="8" t="s">
        <v>350</v>
      </c>
      <c r="N111" s="8" t="s">
        <v>2693</v>
      </c>
      <c r="O111" s="9" t="s">
        <v>2694</v>
      </c>
      <c r="P111" s="8" t="s">
        <v>3101</v>
      </c>
      <c r="Q111" s="9" t="s">
        <v>3102</v>
      </c>
      <c r="R111" s="8" t="s">
        <v>2680</v>
      </c>
      <c r="S111" s="8" t="s">
        <v>78</v>
      </c>
      <c r="T111" s="8" t="s">
        <v>3103</v>
      </c>
      <c r="U111" s="14" t="s">
        <v>2680</v>
      </c>
      <c r="V111" s="15"/>
      <c r="W111" s="8" t="s">
        <v>2728</v>
      </c>
      <c r="X111" s="8" t="s">
        <v>70</v>
      </c>
    </row>
    <row r="112" s="2" customFormat="1" spans="1:24">
      <c r="A112" s="8">
        <v>111</v>
      </c>
      <c r="B112" s="8" t="s">
        <v>2678</v>
      </c>
      <c r="C112" s="9" t="s">
        <v>3104</v>
      </c>
      <c r="D112" s="8" t="s">
        <v>177</v>
      </c>
      <c r="E112" s="8" t="s">
        <v>177</v>
      </c>
      <c r="F112" s="8">
        <v>3296</v>
      </c>
      <c r="G112" s="8">
        <v>98.88</v>
      </c>
      <c r="H112" s="8">
        <v>3197.12</v>
      </c>
      <c r="I112" s="8">
        <v>1</v>
      </c>
      <c r="J112" s="8" t="s">
        <v>70</v>
      </c>
      <c r="K112" s="8"/>
      <c r="L112" s="8" t="s">
        <v>1573</v>
      </c>
      <c r="M112" s="8" t="s">
        <v>350</v>
      </c>
      <c r="N112" s="8" t="s">
        <v>3105</v>
      </c>
      <c r="O112" s="9" t="s">
        <v>3106</v>
      </c>
      <c r="P112" s="8" t="s">
        <v>105</v>
      </c>
      <c r="Q112" s="9" t="s">
        <v>3107</v>
      </c>
      <c r="R112" s="8" t="s">
        <v>2680</v>
      </c>
      <c r="S112" s="8" t="s">
        <v>78</v>
      </c>
      <c r="T112" s="8" t="s">
        <v>3103</v>
      </c>
      <c r="U112" s="14" t="s">
        <v>2680</v>
      </c>
      <c r="V112" s="15"/>
      <c r="W112" s="8" t="s">
        <v>2728</v>
      </c>
      <c r="X112" s="8" t="s">
        <v>70</v>
      </c>
    </row>
    <row r="113" s="2" customFormat="1" spans="1:24">
      <c r="A113" s="8">
        <v>112</v>
      </c>
      <c r="B113" s="8" t="s">
        <v>2678</v>
      </c>
      <c r="C113" s="9" t="s">
        <v>3108</v>
      </c>
      <c r="D113" s="8" t="s">
        <v>177</v>
      </c>
      <c r="E113" s="8" t="s">
        <v>177</v>
      </c>
      <c r="F113" s="8">
        <v>3605.45</v>
      </c>
      <c r="G113" s="8">
        <v>108.16</v>
      </c>
      <c r="H113" s="8">
        <v>3497.29</v>
      </c>
      <c r="I113" s="8">
        <v>1</v>
      </c>
      <c r="J113" s="8" t="s">
        <v>70</v>
      </c>
      <c r="K113" s="8"/>
      <c r="L113" s="8" t="s">
        <v>1573</v>
      </c>
      <c r="M113" s="8" t="s">
        <v>350</v>
      </c>
      <c r="N113" s="8" t="s">
        <v>3109</v>
      </c>
      <c r="O113" s="9" t="s">
        <v>3110</v>
      </c>
      <c r="P113" s="8" t="s">
        <v>105</v>
      </c>
      <c r="Q113" s="9" t="s">
        <v>3111</v>
      </c>
      <c r="R113" s="8" t="s">
        <v>2680</v>
      </c>
      <c r="S113" s="8" t="s">
        <v>78</v>
      </c>
      <c r="T113" s="8" t="s">
        <v>3103</v>
      </c>
      <c r="U113" s="14" t="s">
        <v>2680</v>
      </c>
      <c r="V113" s="15"/>
      <c r="W113" s="8" t="s">
        <v>2728</v>
      </c>
      <c r="X113" s="8" t="s">
        <v>70</v>
      </c>
    </row>
    <row r="114" s="2" customFormat="1" spans="1:24">
      <c r="A114" s="8">
        <v>113</v>
      </c>
      <c r="B114" s="8" t="s">
        <v>2678</v>
      </c>
      <c r="C114" s="9" t="s">
        <v>3112</v>
      </c>
      <c r="D114" s="8" t="s">
        <v>177</v>
      </c>
      <c r="E114" s="8" t="s">
        <v>177</v>
      </c>
      <c r="F114" s="8">
        <v>4280.89</v>
      </c>
      <c r="G114" s="8">
        <v>128.43</v>
      </c>
      <c r="H114" s="8">
        <v>4152.46</v>
      </c>
      <c r="I114" s="8">
        <v>1</v>
      </c>
      <c r="J114" s="8" t="s">
        <v>70</v>
      </c>
      <c r="K114" s="8"/>
      <c r="L114" s="8" t="s">
        <v>1573</v>
      </c>
      <c r="M114" s="8" t="s">
        <v>350</v>
      </c>
      <c r="N114" s="8" t="s">
        <v>3113</v>
      </c>
      <c r="O114" s="9" t="s">
        <v>3114</v>
      </c>
      <c r="P114" s="8" t="s">
        <v>105</v>
      </c>
      <c r="Q114" s="9" t="s">
        <v>3115</v>
      </c>
      <c r="R114" s="8" t="s">
        <v>2680</v>
      </c>
      <c r="S114" s="8" t="s">
        <v>78</v>
      </c>
      <c r="T114" s="8" t="s">
        <v>3103</v>
      </c>
      <c r="U114" s="14" t="s">
        <v>2680</v>
      </c>
      <c r="V114" s="15"/>
      <c r="W114" s="8" t="s">
        <v>2728</v>
      </c>
      <c r="X114" s="8" t="s">
        <v>70</v>
      </c>
    </row>
    <row r="115" s="2" customFormat="1" spans="1:24">
      <c r="A115" s="8">
        <v>114</v>
      </c>
      <c r="B115" s="8" t="s">
        <v>2678</v>
      </c>
      <c r="C115" s="9" t="s">
        <v>3116</v>
      </c>
      <c r="D115" s="8" t="s">
        <v>177</v>
      </c>
      <c r="E115" s="8" t="s">
        <v>177</v>
      </c>
      <c r="F115" s="8">
        <v>5100</v>
      </c>
      <c r="G115" s="8">
        <v>153</v>
      </c>
      <c r="H115" s="8">
        <v>4947</v>
      </c>
      <c r="I115" s="8">
        <v>1</v>
      </c>
      <c r="J115" s="8" t="s">
        <v>70</v>
      </c>
      <c r="K115" s="8"/>
      <c r="L115" s="8" t="s">
        <v>1573</v>
      </c>
      <c r="M115" s="8" t="s">
        <v>350</v>
      </c>
      <c r="N115" s="8" t="s">
        <v>3117</v>
      </c>
      <c r="O115" s="9" t="s">
        <v>3118</v>
      </c>
      <c r="P115" s="8" t="s">
        <v>105</v>
      </c>
      <c r="Q115" s="9" t="s">
        <v>3119</v>
      </c>
      <c r="R115" s="8" t="s">
        <v>2680</v>
      </c>
      <c r="S115" s="8" t="s">
        <v>78</v>
      </c>
      <c r="T115" s="8" t="s">
        <v>3103</v>
      </c>
      <c r="U115" s="14" t="s">
        <v>2680</v>
      </c>
      <c r="V115" s="15"/>
      <c r="W115" s="8" t="s">
        <v>2728</v>
      </c>
      <c r="X115" s="8" t="s">
        <v>70</v>
      </c>
    </row>
    <row r="116" s="2" customFormat="1" spans="1:24">
      <c r="A116" s="8">
        <v>115</v>
      </c>
      <c r="B116" s="8" t="s">
        <v>2739</v>
      </c>
      <c r="C116" s="9" t="s">
        <v>3120</v>
      </c>
      <c r="D116" s="8" t="s">
        <v>177</v>
      </c>
      <c r="E116" s="8" t="s">
        <v>177</v>
      </c>
      <c r="F116" s="8">
        <v>3962.41</v>
      </c>
      <c r="G116" s="8">
        <v>118.87</v>
      </c>
      <c r="H116" s="8">
        <v>3843.54</v>
      </c>
      <c r="I116" s="8">
        <v>1</v>
      </c>
      <c r="J116" s="8" t="s">
        <v>70</v>
      </c>
      <c r="K116" s="8"/>
      <c r="L116" s="8" t="s">
        <v>1573</v>
      </c>
      <c r="M116" s="8" t="s">
        <v>350</v>
      </c>
      <c r="N116" s="8" t="s">
        <v>3121</v>
      </c>
      <c r="O116" s="9" t="s">
        <v>3122</v>
      </c>
      <c r="P116" s="8" t="s">
        <v>105</v>
      </c>
      <c r="Q116" s="9" t="s">
        <v>3123</v>
      </c>
      <c r="R116" s="8" t="s">
        <v>2744</v>
      </c>
      <c r="S116" s="8" t="s">
        <v>78</v>
      </c>
      <c r="T116" s="8" t="s">
        <v>3103</v>
      </c>
      <c r="U116" s="14" t="s">
        <v>2680</v>
      </c>
      <c r="V116" s="15"/>
      <c r="W116" s="8" t="s">
        <v>2728</v>
      </c>
      <c r="X116" s="8" t="s">
        <v>70</v>
      </c>
    </row>
    <row r="117" s="2" customFormat="1" spans="1:24">
      <c r="A117" s="8">
        <v>116</v>
      </c>
      <c r="B117" s="8" t="s">
        <v>2739</v>
      </c>
      <c r="C117" s="9" t="s">
        <v>3124</v>
      </c>
      <c r="D117" s="8" t="s">
        <v>177</v>
      </c>
      <c r="E117" s="8" t="s">
        <v>177</v>
      </c>
      <c r="F117" s="8">
        <v>3008</v>
      </c>
      <c r="G117" s="8">
        <v>90.24</v>
      </c>
      <c r="H117" s="8">
        <v>2917.76</v>
      </c>
      <c r="I117" s="8">
        <v>1</v>
      </c>
      <c r="J117" s="8" t="s">
        <v>70</v>
      </c>
      <c r="K117" s="8"/>
      <c r="L117" s="8" t="s">
        <v>1573</v>
      </c>
      <c r="M117" s="8" t="s">
        <v>350</v>
      </c>
      <c r="N117" s="8" t="s">
        <v>3125</v>
      </c>
      <c r="O117" s="9" t="s">
        <v>3126</v>
      </c>
      <c r="P117" s="8" t="s">
        <v>105</v>
      </c>
      <c r="Q117" s="9" t="s">
        <v>3127</v>
      </c>
      <c r="R117" s="8" t="s">
        <v>2744</v>
      </c>
      <c r="S117" s="8" t="s">
        <v>78</v>
      </c>
      <c r="T117" s="8" t="s">
        <v>3103</v>
      </c>
      <c r="U117" s="14" t="s">
        <v>2680</v>
      </c>
      <c r="V117" s="15"/>
      <c r="W117" s="8" t="s">
        <v>2728</v>
      </c>
      <c r="X117" s="8" t="s">
        <v>70</v>
      </c>
    </row>
    <row r="118" s="2" customFormat="1" spans="1:24">
      <c r="A118" s="8">
        <v>117</v>
      </c>
      <c r="B118" s="8" t="s">
        <v>2678</v>
      </c>
      <c r="C118" s="9" t="s">
        <v>3128</v>
      </c>
      <c r="D118" s="8" t="s">
        <v>177</v>
      </c>
      <c r="E118" s="8" t="s">
        <v>177</v>
      </c>
      <c r="F118" s="8">
        <v>4545.39</v>
      </c>
      <c r="G118" s="8">
        <v>136.36</v>
      </c>
      <c r="H118" s="8">
        <v>4409.03</v>
      </c>
      <c r="I118" s="8">
        <v>1</v>
      </c>
      <c r="J118" s="8" t="s">
        <v>70</v>
      </c>
      <c r="K118" s="8"/>
      <c r="L118" s="8" t="s">
        <v>702</v>
      </c>
      <c r="M118" s="8" t="s">
        <v>350</v>
      </c>
      <c r="N118" s="8" t="s">
        <v>3129</v>
      </c>
      <c r="O118" s="9" t="s">
        <v>3130</v>
      </c>
      <c r="P118" s="8" t="s">
        <v>3131</v>
      </c>
      <c r="Q118" s="9" t="s">
        <v>3132</v>
      </c>
      <c r="R118" s="8" t="s">
        <v>2680</v>
      </c>
      <c r="S118" s="8" t="s">
        <v>72</v>
      </c>
      <c r="T118" s="8" t="s">
        <v>3103</v>
      </c>
      <c r="U118" s="14" t="s">
        <v>2680</v>
      </c>
      <c r="V118" s="15"/>
      <c r="W118" s="8" t="s">
        <v>2728</v>
      </c>
      <c r="X118" s="8" t="s">
        <v>70</v>
      </c>
    </row>
    <row r="119" s="2" customFormat="1" spans="1:24">
      <c r="A119" s="8">
        <v>118</v>
      </c>
      <c r="B119" s="8" t="s">
        <v>2678</v>
      </c>
      <c r="C119" s="9" t="s">
        <v>3133</v>
      </c>
      <c r="D119" s="8" t="s">
        <v>177</v>
      </c>
      <c r="E119" s="8" t="s">
        <v>177</v>
      </c>
      <c r="F119" s="8">
        <v>7587.38</v>
      </c>
      <c r="G119" s="8">
        <v>1831.7</v>
      </c>
      <c r="H119" s="8">
        <v>5755.68</v>
      </c>
      <c r="I119" s="8">
        <v>1</v>
      </c>
      <c r="J119" s="8" t="s">
        <v>70</v>
      </c>
      <c r="K119" s="8"/>
      <c r="L119" s="8" t="s">
        <v>702</v>
      </c>
      <c r="M119" s="8" t="s">
        <v>350</v>
      </c>
      <c r="N119" s="8" t="s">
        <v>3134</v>
      </c>
      <c r="O119" s="9" t="s">
        <v>3135</v>
      </c>
      <c r="P119" s="8" t="s">
        <v>3101</v>
      </c>
      <c r="Q119" s="9" t="s">
        <v>3136</v>
      </c>
      <c r="R119" s="8" t="s">
        <v>2680</v>
      </c>
      <c r="S119" s="8" t="s">
        <v>72</v>
      </c>
      <c r="T119" s="8" t="s">
        <v>3103</v>
      </c>
      <c r="U119" s="14" t="s">
        <v>2680</v>
      </c>
      <c r="V119" s="15"/>
      <c r="W119" s="8" t="s">
        <v>2728</v>
      </c>
      <c r="X119" s="8" t="s">
        <v>70</v>
      </c>
    </row>
    <row r="120" s="2" customFormat="1" spans="1:24">
      <c r="A120" s="8">
        <v>119</v>
      </c>
      <c r="B120" s="8" t="s">
        <v>2801</v>
      </c>
      <c r="C120" s="9" t="s">
        <v>3137</v>
      </c>
      <c r="D120" s="8" t="s">
        <v>177</v>
      </c>
      <c r="E120" s="8" t="s">
        <v>177</v>
      </c>
      <c r="F120" s="8">
        <v>7345.32</v>
      </c>
      <c r="G120" s="8">
        <v>220.36</v>
      </c>
      <c r="H120" s="8">
        <v>7124.96</v>
      </c>
      <c r="I120" s="8">
        <v>1</v>
      </c>
      <c r="J120" s="8" t="s">
        <v>70</v>
      </c>
      <c r="K120" s="8"/>
      <c r="L120" s="8" t="s">
        <v>702</v>
      </c>
      <c r="M120" s="8" t="s">
        <v>350</v>
      </c>
      <c r="N120" s="8" t="s">
        <v>2803</v>
      </c>
      <c r="O120" s="9" t="s">
        <v>2804</v>
      </c>
      <c r="P120" s="8" t="s">
        <v>3101</v>
      </c>
      <c r="Q120" s="9" t="s">
        <v>3138</v>
      </c>
      <c r="R120" s="8" t="s">
        <v>2680</v>
      </c>
      <c r="S120" s="8" t="s">
        <v>72</v>
      </c>
      <c r="T120" s="8" t="s">
        <v>3103</v>
      </c>
      <c r="U120" s="14" t="s">
        <v>2680</v>
      </c>
      <c r="V120" s="15"/>
      <c r="W120" s="8" t="s">
        <v>2728</v>
      </c>
      <c r="X120" s="8" t="s">
        <v>70</v>
      </c>
    </row>
    <row r="121" s="2" customFormat="1" spans="1:24">
      <c r="A121" s="8">
        <v>120</v>
      </c>
      <c r="B121" s="8" t="s">
        <v>2801</v>
      </c>
      <c r="C121" s="9" t="s">
        <v>3139</v>
      </c>
      <c r="D121" s="8" t="s">
        <v>177</v>
      </c>
      <c r="E121" s="8" t="s">
        <v>177</v>
      </c>
      <c r="F121" s="8">
        <v>7345.32</v>
      </c>
      <c r="G121" s="8">
        <v>220.36</v>
      </c>
      <c r="H121" s="8">
        <v>7124.96</v>
      </c>
      <c r="I121" s="8">
        <v>1</v>
      </c>
      <c r="J121" s="8" t="s">
        <v>70</v>
      </c>
      <c r="K121" s="8"/>
      <c r="L121" s="8" t="s">
        <v>702</v>
      </c>
      <c r="M121" s="8" t="s">
        <v>350</v>
      </c>
      <c r="N121" s="8" t="s">
        <v>2803</v>
      </c>
      <c r="O121" s="9" t="s">
        <v>2804</v>
      </c>
      <c r="P121" s="8" t="s">
        <v>3101</v>
      </c>
      <c r="Q121" s="9" t="s">
        <v>3140</v>
      </c>
      <c r="R121" s="8" t="s">
        <v>2680</v>
      </c>
      <c r="S121" s="8" t="s">
        <v>72</v>
      </c>
      <c r="T121" s="8" t="s">
        <v>3103</v>
      </c>
      <c r="U121" s="14" t="s">
        <v>2680</v>
      </c>
      <c r="V121" s="15"/>
      <c r="W121" s="8" t="s">
        <v>2728</v>
      </c>
      <c r="X121" s="8" t="s">
        <v>70</v>
      </c>
    </row>
    <row r="122" s="2" customFormat="1" spans="1:24">
      <c r="A122" s="8">
        <v>121</v>
      </c>
      <c r="B122" s="8" t="s">
        <v>2678</v>
      </c>
      <c r="C122" s="9" t="s">
        <v>3141</v>
      </c>
      <c r="D122" s="8" t="s">
        <v>177</v>
      </c>
      <c r="E122" s="8" t="s">
        <v>177</v>
      </c>
      <c r="F122" s="8">
        <v>257.5</v>
      </c>
      <c r="G122" s="8">
        <v>7.73</v>
      </c>
      <c r="H122" s="8">
        <v>249.77</v>
      </c>
      <c r="I122" s="8">
        <v>1</v>
      </c>
      <c r="J122" s="8" t="s">
        <v>70</v>
      </c>
      <c r="K122" s="8"/>
      <c r="L122" s="8" t="s">
        <v>702</v>
      </c>
      <c r="M122" s="8" t="s">
        <v>350</v>
      </c>
      <c r="N122" s="8" t="s">
        <v>3142</v>
      </c>
      <c r="O122" s="9" t="s">
        <v>3143</v>
      </c>
      <c r="P122" s="8" t="s">
        <v>3101</v>
      </c>
      <c r="Q122" s="9" t="s">
        <v>3144</v>
      </c>
      <c r="R122" s="8" t="s">
        <v>2680</v>
      </c>
      <c r="S122" s="8" t="s">
        <v>72</v>
      </c>
      <c r="T122" s="8" t="s">
        <v>3103</v>
      </c>
      <c r="U122" s="14" t="s">
        <v>2680</v>
      </c>
      <c r="V122" s="15"/>
      <c r="W122" s="8" t="s">
        <v>2728</v>
      </c>
      <c r="X122" s="8" t="s">
        <v>70</v>
      </c>
    </row>
    <row r="123" s="2" customFormat="1" spans="1:24">
      <c r="A123" s="8">
        <v>122</v>
      </c>
      <c r="B123" s="8" t="s">
        <v>2702</v>
      </c>
      <c r="C123" s="9" t="s">
        <v>3145</v>
      </c>
      <c r="D123" s="8" t="s">
        <v>177</v>
      </c>
      <c r="E123" s="8" t="s">
        <v>177</v>
      </c>
      <c r="F123" s="8">
        <v>6217.11</v>
      </c>
      <c r="G123" s="8">
        <v>186.51</v>
      </c>
      <c r="H123" s="8">
        <v>6030.6</v>
      </c>
      <c r="I123" s="8">
        <v>1</v>
      </c>
      <c r="J123" s="8" t="s">
        <v>70</v>
      </c>
      <c r="K123" s="8"/>
      <c r="L123" s="8" t="s">
        <v>702</v>
      </c>
      <c r="M123" s="8" t="s">
        <v>350</v>
      </c>
      <c r="N123" s="8" t="s">
        <v>2759</v>
      </c>
      <c r="O123" s="9" t="s">
        <v>2760</v>
      </c>
      <c r="P123" s="8" t="s">
        <v>3101</v>
      </c>
      <c r="Q123" s="9" t="s">
        <v>3146</v>
      </c>
      <c r="R123" s="8" t="s">
        <v>2680</v>
      </c>
      <c r="S123" s="8" t="s">
        <v>72</v>
      </c>
      <c r="T123" s="8" t="s">
        <v>3103</v>
      </c>
      <c r="U123" s="14" t="s">
        <v>2680</v>
      </c>
      <c r="V123" s="15"/>
      <c r="W123" s="8" t="s">
        <v>2728</v>
      </c>
      <c r="X123" s="8" t="s">
        <v>70</v>
      </c>
    </row>
    <row r="124" s="2" customFormat="1" spans="1:24">
      <c r="A124" s="8">
        <v>123</v>
      </c>
      <c r="B124" s="8" t="s">
        <v>2678</v>
      </c>
      <c r="C124" s="9" t="s">
        <v>3147</v>
      </c>
      <c r="D124" s="8" t="s">
        <v>177</v>
      </c>
      <c r="E124" s="8" t="s">
        <v>177</v>
      </c>
      <c r="F124" s="8">
        <v>6795.83</v>
      </c>
      <c r="G124" s="8">
        <v>203.87</v>
      </c>
      <c r="H124" s="8">
        <v>6591.96</v>
      </c>
      <c r="I124" s="8">
        <v>1</v>
      </c>
      <c r="J124" s="8" t="s">
        <v>70</v>
      </c>
      <c r="K124" s="8"/>
      <c r="L124" s="8" t="s">
        <v>702</v>
      </c>
      <c r="M124" s="8" t="s">
        <v>350</v>
      </c>
      <c r="N124" s="8" t="s">
        <v>3148</v>
      </c>
      <c r="O124" s="9" t="s">
        <v>3149</v>
      </c>
      <c r="P124" s="8" t="s">
        <v>3101</v>
      </c>
      <c r="Q124" s="9" t="s">
        <v>3150</v>
      </c>
      <c r="R124" s="8" t="s">
        <v>2680</v>
      </c>
      <c r="S124" s="8" t="s">
        <v>72</v>
      </c>
      <c r="T124" s="8" t="s">
        <v>3103</v>
      </c>
      <c r="U124" s="14" t="s">
        <v>2680</v>
      </c>
      <c r="V124" s="15"/>
      <c r="W124" s="8" t="s">
        <v>2728</v>
      </c>
      <c r="X124" s="8" t="s">
        <v>70</v>
      </c>
    </row>
    <row r="125" s="2" customFormat="1" spans="1:24">
      <c r="A125" s="8">
        <v>124</v>
      </c>
      <c r="B125" s="8" t="s">
        <v>2678</v>
      </c>
      <c r="C125" s="9" t="s">
        <v>3151</v>
      </c>
      <c r="D125" s="8" t="s">
        <v>177</v>
      </c>
      <c r="E125" s="8" t="s">
        <v>177</v>
      </c>
      <c r="F125" s="8">
        <v>864</v>
      </c>
      <c r="G125" s="8">
        <v>25.92</v>
      </c>
      <c r="H125" s="8">
        <v>838.08</v>
      </c>
      <c r="I125" s="8">
        <v>1</v>
      </c>
      <c r="J125" s="8" t="s">
        <v>70</v>
      </c>
      <c r="K125" s="8"/>
      <c r="L125" s="8" t="s">
        <v>702</v>
      </c>
      <c r="M125" s="8" t="s">
        <v>350</v>
      </c>
      <c r="N125" s="8" t="s">
        <v>3152</v>
      </c>
      <c r="O125" s="9" t="s">
        <v>3153</v>
      </c>
      <c r="P125" s="8" t="s">
        <v>3101</v>
      </c>
      <c r="Q125" s="9" t="s">
        <v>3154</v>
      </c>
      <c r="R125" s="8" t="s">
        <v>2680</v>
      </c>
      <c r="S125" s="8" t="s">
        <v>72</v>
      </c>
      <c r="T125" s="8" t="s">
        <v>3103</v>
      </c>
      <c r="U125" s="14" t="s">
        <v>2680</v>
      </c>
      <c r="V125" s="15"/>
      <c r="W125" s="8" t="s">
        <v>2728</v>
      </c>
      <c r="X125" s="8" t="s">
        <v>70</v>
      </c>
    </row>
    <row r="126" s="2" customFormat="1" spans="1:24">
      <c r="A126" s="8">
        <v>125</v>
      </c>
      <c r="B126" s="8" t="s">
        <v>2678</v>
      </c>
      <c r="C126" s="9" t="s">
        <v>3155</v>
      </c>
      <c r="D126" s="8" t="s">
        <v>177</v>
      </c>
      <c r="E126" s="8" t="s">
        <v>177</v>
      </c>
      <c r="F126" s="8">
        <v>6182.25</v>
      </c>
      <c r="G126" s="8">
        <v>2267.62</v>
      </c>
      <c r="H126" s="8">
        <v>3914.63</v>
      </c>
      <c r="I126" s="8">
        <v>1</v>
      </c>
      <c r="J126" s="8" t="s">
        <v>70</v>
      </c>
      <c r="K126" s="8"/>
      <c r="L126" s="8" t="s">
        <v>702</v>
      </c>
      <c r="M126" s="8" t="s">
        <v>350</v>
      </c>
      <c r="N126" s="8" t="s">
        <v>3156</v>
      </c>
      <c r="O126" s="9" t="s">
        <v>3157</v>
      </c>
      <c r="P126" s="8" t="s">
        <v>3101</v>
      </c>
      <c r="Q126" s="9" t="s">
        <v>3158</v>
      </c>
      <c r="R126" s="8" t="s">
        <v>2680</v>
      </c>
      <c r="S126" s="8" t="s">
        <v>72</v>
      </c>
      <c r="T126" s="8" t="s">
        <v>3103</v>
      </c>
      <c r="U126" s="14" t="s">
        <v>2680</v>
      </c>
      <c r="V126" s="15"/>
      <c r="W126" s="8" t="s">
        <v>2728</v>
      </c>
      <c r="X126" s="8" t="s">
        <v>70</v>
      </c>
    </row>
    <row r="127" s="2" customFormat="1" spans="1:24">
      <c r="A127" s="8">
        <v>126</v>
      </c>
      <c r="B127" s="8" t="s">
        <v>2678</v>
      </c>
      <c r="C127" s="9" t="s">
        <v>3159</v>
      </c>
      <c r="D127" s="8" t="s">
        <v>177</v>
      </c>
      <c r="E127" s="8" t="s">
        <v>177</v>
      </c>
      <c r="F127" s="8">
        <v>398.77</v>
      </c>
      <c r="G127" s="8">
        <v>11.96</v>
      </c>
      <c r="H127" s="8">
        <v>386.81</v>
      </c>
      <c r="I127" s="8">
        <v>1</v>
      </c>
      <c r="J127" s="8" t="s">
        <v>70</v>
      </c>
      <c r="K127" s="8"/>
      <c r="L127" s="8" t="s">
        <v>702</v>
      </c>
      <c r="M127" s="8" t="s">
        <v>350</v>
      </c>
      <c r="N127" s="8" t="s">
        <v>3160</v>
      </c>
      <c r="O127" s="9" t="s">
        <v>3161</v>
      </c>
      <c r="P127" s="8" t="s">
        <v>3101</v>
      </c>
      <c r="Q127" s="9" t="s">
        <v>3162</v>
      </c>
      <c r="R127" s="8" t="s">
        <v>2680</v>
      </c>
      <c r="S127" s="8" t="s">
        <v>72</v>
      </c>
      <c r="T127" s="8" t="s">
        <v>3103</v>
      </c>
      <c r="U127" s="14" t="s">
        <v>2680</v>
      </c>
      <c r="V127" s="15"/>
      <c r="W127" s="8" t="s">
        <v>2728</v>
      </c>
      <c r="X127" s="8" t="s">
        <v>70</v>
      </c>
    </row>
    <row r="128" s="2" customFormat="1" spans="1:24">
      <c r="A128" s="8">
        <v>127</v>
      </c>
      <c r="B128" s="8" t="s">
        <v>2711</v>
      </c>
      <c r="C128" s="9" t="s">
        <v>3163</v>
      </c>
      <c r="D128" s="8" t="s">
        <v>177</v>
      </c>
      <c r="E128" s="8" t="s">
        <v>177</v>
      </c>
      <c r="F128" s="8">
        <v>3706.58</v>
      </c>
      <c r="G128" s="8">
        <v>111.2</v>
      </c>
      <c r="H128" s="8">
        <v>3595.38</v>
      </c>
      <c r="I128" s="8">
        <v>1</v>
      </c>
      <c r="J128" s="8" t="s">
        <v>70</v>
      </c>
      <c r="K128" s="8"/>
      <c r="L128" s="8" t="s">
        <v>702</v>
      </c>
      <c r="M128" s="8" t="s">
        <v>350</v>
      </c>
      <c r="N128" s="8" t="s">
        <v>3164</v>
      </c>
      <c r="O128" s="9" t="s">
        <v>3165</v>
      </c>
      <c r="P128" s="8" t="s">
        <v>3101</v>
      </c>
      <c r="Q128" s="9" t="s">
        <v>3166</v>
      </c>
      <c r="R128" s="8" t="s">
        <v>2716</v>
      </c>
      <c r="S128" s="8" t="s">
        <v>72</v>
      </c>
      <c r="T128" s="8" t="s">
        <v>3103</v>
      </c>
      <c r="U128" s="14" t="s">
        <v>2680</v>
      </c>
      <c r="V128" s="15"/>
      <c r="W128" s="8" t="s">
        <v>2728</v>
      </c>
      <c r="X128" s="8" t="s">
        <v>70</v>
      </c>
    </row>
    <row r="129" s="2" customFormat="1" spans="1:24">
      <c r="A129" s="8">
        <v>128</v>
      </c>
      <c r="B129" s="8" t="s">
        <v>2739</v>
      </c>
      <c r="C129" s="9" t="s">
        <v>3167</v>
      </c>
      <c r="D129" s="8" t="s">
        <v>177</v>
      </c>
      <c r="E129" s="8" t="s">
        <v>177</v>
      </c>
      <c r="F129" s="8">
        <v>7135.17</v>
      </c>
      <c r="G129" s="8">
        <v>214.06</v>
      </c>
      <c r="H129" s="8">
        <v>6921.11</v>
      </c>
      <c r="I129" s="8">
        <v>1</v>
      </c>
      <c r="J129" s="8" t="s">
        <v>70</v>
      </c>
      <c r="K129" s="8"/>
      <c r="L129" s="8" t="s">
        <v>702</v>
      </c>
      <c r="M129" s="8" t="s">
        <v>350</v>
      </c>
      <c r="N129" s="8" t="s">
        <v>3168</v>
      </c>
      <c r="O129" s="9" t="s">
        <v>3169</v>
      </c>
      <c r="P129" s="8" t="s">
        <v>3101</v>
      </c>
      <c r="Q129" s="9" t="s">
        <v>3170</v>
      </c>
      <c r="R129" s="8" t="s">
        <v>2744</v>
      </c>
      <c r="S129" s="8" t="s">
        <v>72</v>
      </c>
      <c r="T129" s="8" t="s">
        <v>3103</v>
      </c>
      <c r="U129" s="14" t="s">
        <v>2680</v>
      </c>
      <c r="V129" s="15"/>
      <c r="W129" s="8" t="s">
        <v>2728</v>
      </c>
      <c r="X129" s="8" t="s">
        <v>70</v>
      </c>
    </row>
    <row r="130" s="2" customFormat="1" spans="1:24">
      <c r="A130" s="8">
        <v>129</v>
      </c>
      <c r="B130" s="8" t="s">
        <v>2711</v>
      </c>
      <c r="C130" s="9" t="s">
        <v>3171</v>
      </c>
      <c r="D130" s="8" t="s">
        <v>177</v>
      </c>
      <c r="E130" s="8" t="s">
        <v>177</v>
      </c>
      <c r="F130" s="8">
        <v>4917.3</v>
      </c>
      <c r="G130" s="8">
        <v>2134.87</v>
      </c>
      <c r="H130" s="8">
        <v>2782.43</v>
      </c>
      <c r="I130" s="8">
        <v>1</v>
      </c>
      <c r="J130" s="8" t="s">
        <v>70</v>
      </c>
      <c r="K130" s="8"/>
      <c r="L130" s="8" t="s">
        <v>702</v>
      </c>
      <c r="M130" s="8" t="s">
        <v>350</v>
      </c>
      <c r="N130" s="8" t="s">
        <v>3172</v>
      </c>
      <c r="O130" s="9" t="s">
        <v>3173</v>
      </c>
      <c r="P130" s="8" t="s">
        <v>3174</v>
      </c>
      <c r="Q130" s="9" t="s">
        <v>3175</v>
      </c>
      <c r="R130" s="8" t="s">
        <v>2716</v>
      </c>
      <c r="S130" s="8" t="s">
        <v>72</v>
      </c>
      <c r="T130" s="8" t="s">
        <v>3103</v>
      </c>
      <c r="U130" s="14" t="s">
        <v>2680</v>
      </c>
      <c r="V130" s="15"/>
      <c r="W130" s="8" t="s">
        <v>2728</v>
      </c>
      <c r="X130" s="8" t="s">
        <v>70</v>
      </c>
    </row>
    <row r="131" s="2" customFormat="1" spans="1:24">
      <c r="A131" s="8">
        <v>130</v>
      </c>
      <c r="B131" s="8" t="s">
        <v>2678</v>
      </c>
      <c r="C131" s="9" t="s">
        <v>3176</v>
      </c>
      <c r="D131" s="8" t="s">
        <v>177</v>
      </c>
      <c r="E131" s="8" t="s">
        <v>177</v>
      </c>
      <c r="F131" s="8">
        <v>7345.32</v>
      </c>
      <c r="G131" s="8">
        <v>220.36</v>
      </c>
      <c r="H131" s="8">
        <v>7124.96</v>
      </c>
      <c r="I131" s="8">
        <v>1</v>
      </c>
      <c r="J131" s="8" t="s">
        <v>70</v>
      </c>
      <c r="K131" s="8"/>
      <c r="L131" s="8" t="s">
        <v>702</v>
      </c>
      <c r="M131" s="8" t="s">
        <v>350</v>
      </c>
      <c r="N131" s="8" t="s">
        <v>3177</v>
      </c>
      <c r="O131" s="9" t="s">
        <v>3178</v>
      </c>
      <c r="P131" s="8" t="s">
        <v>105</v>
      </c>
      <c r="Q131" s="9" t="s">
        <v>3179</v>
      </c>
      <c r="R131" s="8" t="s">
        <v>2680</v>
      </c>
      <c r="S131" s="8" t="s">
        <v>72</v>
      </c>
      <c r="T131" s="8" t="s">
        <v>3103</v>
      </c>
      <c r="U131" s="14" t="s">
        <v>2680</v>
      </c>
      <c r="V131" s="15"/>
      <c r="W131" s="8" t="s">
        <v>2728</v>
      </c>
      <c r="X131" s="8" t="s">
        <v>70</v>
      </c>
    </row>
    <row r="132" s="2" customFormat="1" spans="1:24">
      <c r="A132" s="8">
        <v>131</v>
      </c>
      <c r="B132" s="8" t="s">
        <v>2678</v>
      </c>
      <c r="C132" s="9" t="s">
        <v>3180</v>
      </c>
      <c r="D132" s="8" t="s">
        <v>177</v>
      </c>
      <c r="E132" s="8" t="s">
        <v>177</v>
      </c>
      <c r="F132" s="8">
        <v>7345.32</v>
      </c>
      <c r="G132" s="8">
        <v>220.36</v>
      </c>
      <c r="H132" s="8">
        <v>7124.96</v>
      </c>
      <c r="I132" s="8">
        <v>1</v>
      </c>
      <c r="J132" s="8" t="s">
        <v>70</v>
      </c>
      <c r="K132" s="8"/>
      <c r="L132" s="8" t="s">
        <v>702</v>
      </c>
      <c r="M132" s="8" t="s">
        <v>350</v>
      </c>
      <c r="N132" s="8" t="s">
        <v>3177</v>
      </c>
      <c r="O132" s="9" t="s">
        <v>3178</v>
      </c>
      <c r="P132" s="8" t="s">
        <v>105</v>
      </c>
      <c r="Q132" s="9" t="s">
        <v>3181</v>
      </c>
      <c r="R132" s="8" t="s">
        <v>2680</v>
      </c>
      <c r="S132" s="8" t="s">
        <v>72</v>
      </c>
      <c r="T132" s="8" t="s">
        <v>3103</v>
      </c>
      <c r="U132" s="14" t="s">
        <v>2680</v>
      </c>
      <c r="V132" s="15"/>
      <c r="W132" s="8" t="s">
        <v>2728</v>
      </c>
      <c r="X132" s="8" t="s">
        <v>70</v>
      </c>
    </row>
    <row r="133" s="2" customFormat="1" spans="1:24">
      <c r="A133" s="8">
        <v>132</v>
      </c>
      <c r="B133" s="8" t="s">
        <v>2678</v>
      </c>
      <c r="C133" s="9" t="s">
        <v>3182</v>
      </c>
      <c r="D133" s="8" t="s">
        <v>177</v>
      </c>
      <c r="E133" s="8" t="s">
        <v>177</v>
      </c>
      <c r="F133" s="8">
        <v>186</v>
      </c>
      <c r="G133" s="8">
        <v>5.58</v>
      </c>
      <c r="H133" s="8">
        <v>180.42</v>
      </c>
      <c r="I133" s="8">
        <v>1</v>
      </c>
      <c r="J133" s="8" t="s">
        <v>70</v>
      </c>
      <c r="K133" s="8"/>
      <c r="L133" s="8" t="s">
        <v>702</v>
      </c>
      <c r="M133" s="8" t="s">
        <v>350</v>
      </c>
      <c r="N133" s="8" t="s">
        <v>3183</v>
      </c>
      <c r="O133" s="9" t="s">
        <v>3184</v>
      </c>
      <c r="P133" s="8" t="s">
        <v>105</v>
      </c>
      <c r="Q133" s="9" t="s">
        <v>3185</v>
      </c>
      <c r="R133" s="8" t="s">
        <v>2680</v>
      </c>
      <c r="S133" s="8" t="s">
        <v>72</v>
      </c>
      <c r="T133" s="8" t="s">
        <v>3103</v>
      </c>
      <c r="U133" s="14" t="s">
        <v>2680</v>
      </c>
      <c r="V133" s="15"/>
      <c r="W133" s="8" t="s">
        <v>2728</v>
      </c>
      <c r="X133" s="8" t="s">
        <v>70</v>
      </c>
    </row>
    <row r="134" s="2" customFormat="1" spans="1:24">
      <c r="A134" s="8">
        <v>133</v>
      </c>
      <c r="B134" s="8" t="s">
        <v>2678</v>
      </c>
      <c r="C134" s="9" t="s">
        <v>3186</v>
      </c>
      <c r="D134" s="8" t="s">
        <v>177</v>
      </c>
      <c r="E134" s="8" t="s">
        <v>177</v>
      </c>
      <c r="F134" s="8">
        <v>7073.42</v>
      </c>
      <c r="G134" s="8">
        <v>212.2</v>
      </c>
      <c r="H134" s="8">
        <v>6861.22</v>
      </c>
      <c r="I134" s="8">
        <v>1</v>
      </c>
      <c r="J134" s="8" t="s">
        <v>70</v>
      </c>
      <c r="K134" s="8"/>
      <c r="L134" s="8" t="s">
        <v>702</v>
      </c>
      <c r="M134" s="8" t="s">
        <v>350</v>
      </c>
      <c r="N134" s="8" t="s">
        <v>3187</v>
      </c>
      <c r="O134" s="9" t="s">
        <v>3188</v>
      </c>
      <c r="P134" s="8" t="s">
        <v>105</v>
      </c>
      <c r="Q134" s="9" t="s">
        <v>3189</v>
      </c>
      <c r="R134" s="8" t="s">
        <v>2680</v>
      </c>
      <c r="S134" s="8" t="s">
        <v>72</v>
      </c>
      <c r="T134" s="8" t="s">
        <v>3103</v>
      </c>
      <c r="U134" s="14" t="s">
        <v>2680</v>
      </c>
      <c r="V134" s="15"/>
      <c r="W134" s="8" t="s">
        <v>2728</v>
      </c>
      <c r="X134" s="8" t="s">
        <v>70</v>
      </c>
    </row>
    <row r="135" s="2" customFormat="1" spans="1:24">
      <c r="A135" s="8">
        <v>134</v>
      </c>
      <c r="B135" s="8" t="s">
        <v>2678</v>
      </c>
      <c r="C135" s="9" t="s">
        <v>3190</v>
      </c>
      <c r="D135" s="8" t="s">
        <v>177</v>
      </c>
      <c r="E135" s="8" t="s">
        <v>177</v>
      </c>
      <c r="F135" s="8">
        <v>7511.62</v>
      </c>
      <c r="G135" s="8">
        <v>225.35</v>
      </c>
      <c r="H135" s="8">
        <v>7286.27</v>
      </c>
      <c r="I135" s="8">
        <v>1</v>
      </c>
      <c r="J135" s="8" t="s">
        <v>70</v>
      </c>
      <c r="K135" s="8"/>
      <c r="L135" s="8" t="s">
        <v>702</v>
      </c>
      <c r="M135" s="8" t="s">
        <v>350</v>
      </c>
      <c r="N135" s="8" t="s">
        <v>3191</v>
      </c>
      <c r="O135" s="9" t="s">
        <v>3192</v>
      </c>
      <c r="P135" s="8" t="s">
        <v>105</v>
      </c>
      <c r="Q135" s="9" t="s">
        <v>3193</v>
      </c>
      <c r="R135" s="8" t="s">
        <v>2680</v>
      </c>
      <c r="S135" s="8" t="s">
        <v>72</v>
      </c>
      <c r="T135" s="8" t="s">
        <v>3103</v>
      </c>
      <c r="U135" s="14" t="s">
        <v>2680</v>
      </c>
      <c r="V135" s="15"/>
      <c r="W135" s="8" t="s">
        <v>2728</v>
      </c>
      <c r="X135" s="8" t="s">
        <v>70</v>
      </c>
    </row>
    <row r="136" s="2" customFormat="1" spans="1:24">
      <c r="A136" s="8">
        <v>135</v>
      </c>
      <c r="B136" s="8" t="s">
        <v>2678</v>
      </c>
      <c r="C136" s="9" t="s">
        <v>3194</v>
      </c>
      <c r="D136" s="8" t="s">
        <v>177</v>
      </c>
      <c r="E136" s="8" t="s">
        <v>177</v>
      </c>
      <c r="F136" s="8">
        <v>7073.42</v>
      </c>
      <c r="G136" s="8">
        <v>212.2</v>
      </c>
      <c r="H136" s="8">
        <v>6861.22</v>
      </c>
      <c r="I136" s="8">
        <v>1</v>
      </c>
      <c r="J136" s="8" t="s">
        <v>70</v>
      </c>
      <c r="K136" s="8"/>
      <c r="L136" s="8" t="s">
        <v>702</v>
      </c>
      <c r="M136" s="8" t="s">
        <v>350</v>
      </c>
      <c r="N136" s="8" t="s">
        <v>3195</v>
      </c>
      <c r="O136" s="9" t="s">
        <v>3196</v>
      </c>
      <c r="P136" s="8" t="s">
        <v>105</v>
      </c>
      <c r="Q136" s="9" t="s">
        <v>3197</v>
      </c>
      <c r="R136" s="8" t="s">
        <v>2680</v>
      </c>
      <c r="S136" s="8" t="s">
        <v>72</v>
      </c>
      <c r="T136" s="8" t="s">
        <v>3103</v>
      </c>
      <c r="U136" s="14" t="s">
        <v>2680</v>
      </c>
      <c r="V136" s="15"/>
      <c r="W136" s="8" t="s">
        <v>2728</v>
      </c>
      <c r="X136" s="8" t="s">
        <v>70</v>
      </c>
    </row>
    <row r="137" s="2" customFormat="1" spans="1:24">
      <c r="A137" s="8">
        <v>136</v>
      </c>
      <c r="B137" s="8" t="s">
        <v>2678</v>
      </c>
      <c r="C137" s="9" t="s">
        <v>3198</v>
      </c>
      <c r="D137" s="8" t="s">
        <v>177</v>
      </c>
      <c r="E137" s="8" t="s">
        <v>177</v>
      </c>
      <c r="F137" s="8">
        <v>3677.54</v>
      </c>
      <c r="G137" s="8">
        <v>110.33</v>
      </c>
      <c r="H137" s="8">
        <v>3567.21</v>
      </c>
      <c r="I137" s="8">
        <v>1</v>
      </c>
      <c r="J137" s="8" t="s">
        <v>70</v>
      </c>
      <c r="K137" s="8"/>
      <c r="L137" s="8" t="s">
        <v>702</v>
      </c>
      <c r="M137" s="8" t="s">
        <v>350</v>
      </c>
      <c r="N137" s="8" t="s">
        <v>3199</v>
      </c>
      <c r="O137" s="9" t="s">
        <v>3200</v>
      </c>
      <c r="P137" s="8" t="s">
        <v>105</v>
      </c>
      <c r="Q137" s="9" t="s">
        <v>3201</v>
      </c>
      <c r="R137" s="8" t="s">
        <v>2680</v>
      </c>
      <c r="S137" s="8" t="s">
        <v>72</v>
      </c>
      <c r="T137" s="8" t="s">
        <v>3103</v>
      </c>
      <c r="U137" s="14" t="s">
        <v>2680</v>
      </c>
      <c r="V137" s="15"/>
      <c r="W137" s="8" t="s">
        <v>2728</v>
      </c>
      <c r="X137" s="8" t="s">
        <v>70</v>
      </c>
    </row>
    <row r="138" s="2" customFormat="1" spans="1:24">
      <c r="A138" s="8">
        <v>137</v>
      </c>
      <c r="B138" s="8" t="s">
        <v>2678</v>
      </c>
      <c r="C138" s="9" t="s">
        <v>3202</v>
      </c>
      <c r="D138" s="8" t="s">
        <v>177</v>
      </c>
      <c r="E138" s="8" t="s">
        <v>177</v>
      </c>
      <c r="F138" s="8">
        <v>7136.11</v>
      </c>
      <c r="G138" s="8">
        <v>214.08</v>
      </c>
      <c r="H138" s="8">
        <v>6922.03</v>
      </c>
      <c r="I138" s="8">
        <v>1</v>
      </c>
      <c r="J138" s="8" t="s">
        <v>70</v>
      </c>
      <c r="K138" s="8"/>
      <c r="L138" s="8" t="s">
        <v>702</v>
      </c>
      <c r="M138" s="8" t="s">
        <v>350</v>
      </c>
      <c r="N138" s="8" t="s">
        <v>3199</v>
      </c>
      <c r="O138" s="9" t="s">
        <v>3200</v>
      </c>
      <c r="P138" s="8" t="s">
        <v>105</v>
      </c>
      <c r="Q138" s="9" t="s">
        <v>3203</v>
      </c>
      <c r="R138" s="8" t="s">
        <v>2680</v>
      </c>
      <c r="S138" s="8" t="s">
        <v>72</v>
      </c>
      <c r="T138" s="8" t="s">
        <v>3103</v>
      </c>
      <c r="U138" s="14" t="s">
        <v>2680</v>
      </c>
      <c r="V138" s="15"/>
      <c r="W138" s="8" t="s">
        <v>2728</v>
      </c>
      <c r="X138" s="8" t="s">
        <v>70</v>
      </c>
    </row>
    <row r="139" s="2" customFormat="1" spans="1:24">
      <c r="A139" s="8">
        <v>138</v>
      </c>
      <c r="B139" s="8" t="s">
        <v>2678</v>
      </c>
      <c r="C139" s="9" t="s">
        <v>3204</v>
      </c>
      <c r="D139" s="8" t="s">
        <v>177</v>
      </c>
      <c r="E139" s="8" t="s">
        <v>177</v>
      </c>
      <c r="F139" s="8">
        <v>7511.62</v>
      </c>
      <c r="G139" s="8">
        <v>225.35</v>
      </c>
      <c r="H139" s="8">
        <v>7286.27</v>
      </c>
      <c r="I139" s="8">
        <v>1</v>
      </c>
      <c r="J139" s="8" t="s">
        <v>70</v>
      </c>
      <c r="K139" s="8"/>
      <c r="L139" s="8" t="s">
        <v>702</v>
      </c>
      <c r="M139" s="8" t="s">
        <v>350</v>
      </c>
      <c r="N139" s="8" t="s">
        <v>3205</v>
      </c>
      <c r="O139" s="9" t="s">
        <v>3206</v>
      </c>
      <c r="P139" s="8" t="s">
        <v>105</v>
      </c>
      <c r="Q139" s="9" t="s">
        <v>3207</v>
      </c>
      <c r="R139" s="8" t="s">
        <v>2680</v>
      </c>
      <c r="S139" s="8" t="s">
        <v>72</v>
      </c>
      <c r="T139" s="8" t="s">
        <v>3103</v>
      </c>
      <c r="U139" s="14" t="s">
        <v>2680</v>
      </c>
      <c r="V139" s="15"/>
      <c r="W139" s="8" t="s">
        <v>2728</v>
      </c>
      <c r="X139" s="8" t="s">
        <v>70</v>
      </c>
    </row>
    <row r="140" s="2" customFormat="1" spans="1:24">
      <c r="A140" s="8">
        <v>139</v>
      </c>
      <c r="B140" s="8" t="s">
        <v>2702</v>
      </c>
      <c r="C140" s="9" t="s">
        <v>3208</v>
      </c>
      <c r="D140" s="8" t="s">
        <v>177</v>
      </c>
      <c r="E140" s="8" t="s">
        <v>177</v>
      </c>
      <c r="F140" s="8">
        <v>7085.99</v>
      </c>
      <c r="G140" s="8">
        <v>212.58</v>
      </c>
      <c r="H140" s="8">
        <v>6873.41</v>
      </c>
      <c r="I140" s="8">
        <v>1</v>
      </c>
      <c r="J140" s="8" t="s">
        <v>70</v>
      </c>
      <c r="K140" s="8"/>
      <c r="L140" s="8" t="s">
        <v>702</v>
      </c>
      <c r="M140" s="8" t="s">
        <v>350</v>
      </c>
      <c r="N140" s="8" t="s">
        <v>3209</v>
      </c>
      <c r="O140" s="9" t="s">
        <v>3210</v>
      </c>
      <c r="P140" s="8" t="s">
        <v>105</v>
      </c>
      <c r="Q140" s="9" t="s">
        <v>3211</v>
      </c>
      <c r="R140" s="8" t="s">
        <v>2680</v>
      </c>
      <c r="S140" s="8" t="s">
        <v>72</v>
      </c>
      <c r="T140" s="8" t="s">
        <v>3103</v>
      </c>
      <c r="U140" s="14" t="s">
        <v>2680</v>
      </c>
      <c r="V140" s="15"/>
      <c r="W140" s="8" t="s">
        <v>2728</v>
      </c>
      <c r="X140" s="8" t="s">
        <v>70</v>
      </c>
    </row>
    <row r="141" s="2" customFormat="1" spans="1:24">
      <c r="A141" s="8">
        <v>140</v>
      </c>
      <c r="B141" s="8" t="s">
        <v>2678</v>
      </c>
      <c r="C141" s="9" t="s">
        <v>3212</v>
      </c>
      <c r="D141" s="8" t="s">
        <v>177</v>
      </c>
      <c r="E141" s="8" t="s">
        <v>177</v>
      </c>
      <c r="F141" s="8">
        <v>7511.62</v>
      </c>
      <c r="G141" s="8">
        <v>225.35</v>
      </c>
      <c r="H141" s="8">
        <v>7286.27</v>
      </c>
      <c r="I141" s="8">
        <v>1</v>
      </c>
      <c r="J141" s="8" t="s">
        <v>70</v>
      </c>
      <c r="K141" s="8"/>
      <c r="L141" s="8" t="s">
        <v>702</v>
      </c>
      <c r="M141" s="8" t="s">
        <v>350</v>
      </c>
      <c r="N141" s="8" t="s">
        <v>3213</v>
      </c>
      <c r="O141" s="9" t="s">
        <v>3214</v>
      </c>
      <c r="P141" s="8" t="s">
        <v>105</v>
      </c>
      <c r="Q141" s="9" t="s">
        <v>3215</v>
      </c>
      <c r="R141" s="8" t="s">
        <v>2680</v>
      </c>
      <c r="S141" s="8" t="s">
        <v>72</v>
      </c>
      <c r="T141" s="8" t="s">
        <v>3103</v>
      </c>
      <c r="U141" s="14" t="s">
        <v>2680</v>
      </c>
      <c r="V141" s="15"/>
      <c r="W141" s="8" t="s">
        <v>2728</v>
      </c>
      <c r="X141" s="8" t="s">
        <v>70</v>
      </c>
    </row>
    <row r="142" s="2" customFormat="1" spans="1:24">
      <c r="A142" s="8">
        <v>141</v>
      </c>
      <c r="B142" s="8" t="s">
        <v>2678</v>
      </c>
      <c r="C142" s="9" t="s">
        <v>3216</v>
      </c>
      <c r="D142" s="8" t="s">
        <v>177</v>
      </c>
      <c r="E142" s="8" t="s">
        <v>177</v>
      </c>
      <c r="F142" s="8">
        <v>186</v>
      </c>
      <c r="G142" s="8">
        <v>5.58</v>
      </c>
      <c r="H142" s="8">
        <v>180.42</v>
      </c>
      <c r="I142" s="8">
        <v>1</v>
      </c>
      <c r="J142" s="8" t="s">
        <v>70</v>
      </c>
      <c r="K142" s="8"/>
      <c r="L142" s="8" t="s">
        <v>702</v>
      </c>
      <c r="M142" s="8" t="s">
        <v>350</v>
      </c>
      <c r="N142" s="8" t="s">
        <v>3217</v>
      </c>
      <c r="O142" s="9" t="s">
        <v>3218</v>
      </c>
      <c r="P142" s="8" t="s">
        <v>105</v>
      </c>
      <c r="Q142" s="9" t="s">
        <v>3219</v>
      </c>
      <c r="R142" s="8" t="s">
        <v>2680</v>
      </c>
      <c r="S142" s="8" t="s">
        <v>72</v>
      </c>
      <c r="T142" s="8" t="s">
        <v>3103</v>
      </c>
      <c r="U142" s="14" t="s">
        <v>2680</v>
      </c>
      <c r="V142" s="15"/>
      <c r="W142" s="8" t="s">
        <v>2728</v>
      </c>
      <c r="X142" s="8" t="s">
        <v>70</v>
      </c>
    </row>
    <row r="143" s="2" customFormat="1" spans="1:24">
      <c r="A143" s="8">
        <v>142</v>
      </c>
      <c r="B143" s="8" t="s">
        <v>2678</v>
      </c>
      <c r="C143" s="9" t="s">
        <v>3220</v>
      </c>
      <c r="D143" s="8" t="s">
        <v>177</v>
      </c>
      <c r="E143" s="8" t="s">
        <v>177</v>
      </c>
      <c r="F143" s="8">
        <v>1993.85</v>
      </c>
      <c r="G143" s="8">
        <v>59.82</v>
      </c>
      <c r="H143" s="8">
        <v>1934.03</v>
      </c>
      <c r="I143" s="8">
        <v>1</v>
      </c>
      <c r="J143" s="8" t="s">
        <v>70</v>
      </c>
      <c r="K143" s="8"/>
      <c r="L143" s="8" t="s">
        <v>702</v>
      </c>
      <c r="M143" s="8" t="s">
        <v>350</v>
      </c>
      <c r="N143" s="8" t="s">
        <v>3221</v>
      </c>
      <c r="O143" s="9" t="s">
        <v>3222</v>
      </c>
      <c r="P143" s="8" t="s">
        <v>105</v>
      </c>
      <c r="Q143" s="9" t="s">
        <v>3223</v>
      </c>
      <c r="R143" s="8" t="s">
        <v>2680</v>
      </c>
      <c r="S143" s="8" t="s">
        <v>72</v>
      </c>
      <c r="T143" s="8" t="s">
        <v>3103</v>
      </c>
      <c r="U143" s="14" t="s">
        <v>2680</v>
      </c>
      <c r="V143" s="15"/>
      <c r="W143" s="8" t="s">
        <v>2728</v>
      </c>
      <c r="X143" s="8" t="s">
        <v>70</v>
      </c>
    </row>
    <row r="144" s="2" customFormat="1" spans="1:24">
      <c r="A144" s="8">
        <v>143</v>
      </c>
      <c r="B144" s="8" t="s">
        <v>2678</v>
      </c>
      <c r="C144" s="9" t="s">
        <v>3224</v>
      </c>
      <c r="D144" s="8" t="s">
        <v>177</v>
      </c>
      <c r="E144" s="8" t="s">
        <v>177</v>
      </c>
      <c r="F144" s="8">
        <v>6264.6</v>
      </c>
      <c r="G144" s="8">
        <v>187.94</v>
      </c>
      <c r="H144" s="8">
        <v>6076.66</v>
      </c>
      <c r="I144" s="8">
        <v>1</v>
      </c>
      <c r="J144" s="8" t="s">
        <v>70</v>
      </c>
      <c r="K144" s="8"/>
      <c r="L144" s="8" t="s">
        <v>702</v>
      </c>
      <c r="M144" s="8" t="s">
        <v>350</v>
      </c>
      <c r="N144" s="8" t="s">
        <v>3225</v>
      </c>
      <c r="O144" s="9" t="s">
        <v>3226</v>
      </c>
      <c r="P144" s="8" t="s">
        <v>105</v>
      </c>
      <c r="Q144" s="9" t="s">
        <v>3227</v>
      </c>
      <c r="R144" s="8" t="s">
        <v>2680</v>
      </c>
      <c r="S144" s="8" t="s">
        <v>72</v>
      </c>
      <c r="T144" s="8" t="s">
        <v>3103</v>
      </c>
      <c r="U144" s="14" t="s">
        <v>2680</v>
      </c>
      <c r="V144" s="15"/>
      <c r="W144" s="8" t="s">
        <v>2728</v>
      </c>
      <c r="X144" s="8" t="s">
        <v>70</v>
      </c>
    </row>
    <row r="145" s="2" customFormat="1" spans="1:24">
      <c r="A145" s="8">
        <v>144</v>
      </c>
      <c r="B145" s="8" t="s">
        <v>2711</v>
      </c>
      <c r="C145" s="9" t="s">
        <v>3228</v>
      </c>
      <c r="D145" s="8" t="s">
        <v>177</v>
      </c>
      <c r="E145" s="8" t="s">
        <v>177</v>
      </c>
      <c r="F145" s="8">
        <v>288</v>
      </c>
      <c r="G145" s="8">
        <v>8.64</v>
      </c>
      <c r="H145" s="8">
        <v>279.36</v>
      </c>
      <c r="I145" s="8">
        <v>1</v>
      </c>
      <c r="J145" s="8" t="s">
        <v>70</v>
      </c>
      <c r="K145" s="8"/>
      <c r="L145" s="8" t="s">
        <v>702</v>
      </c>
      <c r="M145" s="8" t="s">
        <v>350</v>
      </c>
      <c r="N145" s="8" t="s">
        <v>3229</v>
      </c>
      <c r="O145" s="9" t="s">
        <v>3230</v>
      </c>
      <c r="P145" s="8" t="s">
        <v>105</v>
      </c>
      <c r="Q145" s="9" t="s">
        <v>3231</v>
      </c>
      <c r="R145" s="8" t="s">
        <v>2716</v>
      </c>
      <c r="S145" s="8" t="s">
        <v>72</v>
      </c>
      <c r="T145" s="8" t="s">
        <v>3103</v>
      </c>
      <c r="U145" s="14" t="s">
        <v>2680</v>
      </c>
      <c r="V145" s="15"/>
      <c r="W145" s="8" t="s">
        <v>2728</v>
      </c>
      <c r="X145" s="8" t="s">
        <v>70</v>
      </c>
    </row>
    <row r="146" s="2" customFormat="1" spans="1:24">
      <c r="A146" s="8">
        <v>145</v>
      </c>
      <c r="B146" s="8" t="s">
        <v>2678</v>
      </c>
      <c r="C146" s="9" t="s">
        <v>3232</v>
      </c>
      <c r="D146" s="8" t="s">
        <v>177</v>
      </c>
      <c r="E146" s="8" t="s">
        <v>177</v>
      </c>
      <c r="F146" s="8">
        <v>7135.17</v>
      </c>
      <c r="G146" s="8">
        <v>214.06</v>
      </c>
      <c r="H146" s="8">
        <v>6921.11</v>
      </c>
      <c r="I146" s="8">
        <v>1</v>
      </c>
      <c r="J146" s="8" t="s">
        <v>70</v>
      </c>
      <c r="K146" s="8"/>
      <c r="L146" s="8" t="s">
        <v>702</v>
      </c>
      <c r="M146" s="8" t="s">
        <v>350</v>
      </c>
      <c r="N146" s="8" t="s">
        <v>3233</v>
      </c>
      <c r="O146" s="9" t="s">
        <v>3234</v>
      </c>
      <c r="P146" s="8" t="s">
        <v>105</v>
      </c>
      <c r="Q146" s="9" t="s">
        <v>3235</v>
      </c>
      <c r="R146" s="8" t="s">
        <v>2680</v>
      </c>
      <c r="S146" s="8" t="s">
        <v>72</v>
      </c>
      <c r="T146" s="8" t="s">
        <v>3103</v>
      </c>
      <c r="U146" s="14" t="s">
        <v>2680</v>
      </c>
      <c r="V146" s="15"/>
      <c r="W146" s="8" t="s">
        <v>2728</v>
      </c>
      <c r="X146" s="8" t="s">
        <v>70</v>
      </c>
    </row>
    <row r="147" s="2" customFormat="1" spans="1:24">
      <c r="A147" s="8">
        <v>146</v>
      </c>
      <c r="B147" s="8" t="s">
        <v>2711</v>
      </c>
      <c r="C147" s="9" t="s">
        <v>3236</v>
      </c>
      <c r="D147" s="8" t="s">
        <v>177</v>
      </c>
      <c r="E147" s="8" t="s">
        <v>177</v>
      </c>
      <c r="F147" s="8">
        <v>7084.91</v>
      </c>
      <c r="G147" s="8">
        <v>212.55</v>
      </c>
      <c r="H147" s="8">
        <v>6872.36</v>
      </c>
      <c r="I147" s="8">
        <v>1</v>
      </c>
      <c r="J147" s="8" t="s">
        <v>70</v>
      </c>
      <c r="K147" s="8"/>
      <c r="L147" s="8" t="s">
        <v>702</v>
      </c>
      <c r="M147" s="8" t="s">
        <v>350</v>
      </c>
      <c r="N147" s="8" t="s">
        <v>3237</v>
      </c>
      <c r="O147" s="9" t="s">
        <v>3238</v>
      </c>
      <c r="P147" s="8" t="s">
        <v>105</v>
      </c>
      <c r="Q147" s="9" t="s">
        <v>3239</v>
      </c>
      <c r="R147" s="8" t="s">
        <v>2716</v>
      </c>
      <c r="S147" s="8" t="s">
        <v>72</v>
      </c>
      <c r="T147" s="8" t="s">
        <v>3103</v>
      </c>
      <c r="U147" s="14" t="s">
        <v>2680</v>
      </c>
      <c r="V147" s="15"/>
      <c r="W147" s="8" t="s">
        <v>2728</v>
      </c>
      <c r="X147" s="8" t="s">
        <v>70</v>
      </c>
    </row>
    <row r="148" s="2" customFormat="1" spans="1:24">
      <c r="A148" s="8">
        <v>147</v>
      </c>
      <c r="B148" s="8" t="s">
        <v>2711</v>
      </c>
      <c r="C148" s="9" t="s">
        <v>3240</v>
      </c>
      <c r="D148" s="8" t="s">
        <v>177</v>
      </c>
      <c r="E148" s="8" t="s">
        <v>177</v>
      </c>
      <c r="F148" s="8">
        <v>7084.91</v>
      </c>
      <c r="G148" s="8">
        <v>212.55</v>
      </c>
      <c r="H148" s="8">
        <v>6872.36</v>
      </c>
      <c r="I148" s="8">
        <v>1</v>
      </c>
      <c r="J148" s="8" t="s">
        <v>70</v>
      </c>
      <c r="K148" s="8"/>
      <c r="L148" s="8" t="s">
        <v>702</v>
      </c>
      <c r="M148" s="8" t="s">
        <v>350</v>
      </c>
      <c r="N148" s="8" t="s">
        <v>3237</v>
      </c>
      <c r="O148" s="9" t="s">
        <v>3238</v>
      </c>
      <c r="P148" s="8" t="s">
        <v>105</v>
      </c>
      <c r="Q148" s="9" t="s">
        <v>3241</v>
      </c>
      <c r="R148" s="8" t="s">
        <v>2716</v>
      </c>
      <c r="S148" s="8" t="s">
        <v>72</v>
      </c>
      <c r="T148" s="8" t="s">
        <v>3103</v>
      </c>
      <c r="U148" s="14" t="s">
        <v>2680</v>
      </c>
      <c r="V148" s="15"/>
      <c r="W148" s="8" t="s">
        <v>2728</v>
      </c>
      <c r="X148" s="8" t="s">
        <v>70</v>
      </c>
    </row>
    <row r="149" s="2" customFormat="1" spans="1:24">
      <c r="A149" s="8">
        <v>148</v>
      </c>
      <c r="B149" s="8" t="s">
        <v>2711</v>
      </c>
      <c r="C149" s="9" t="s">
        <v>3242</v>
      </c>
      <c r="D149" s="8" t="s">
        <v>177</v>
      </c>
      <c r="E149" s="8" t="s">
        <v>177</v>
      </c>
      <c r="F149" s="8">
        <v>3021.18</v>
      </c>
      <c r="G149" s="8">
        <v>90.64</v>
      </c>
      <c r="H149" s="8">
        <v>2930.54</v>
      </c>
      <c r="I149" s="8">
        <v>1</v>
      </c>
      <c r="J149" s="8" t="s">
        <v>70</v>
      </c>
      <c r="K149" s="8"/>
      <c r="L149" s="8" t="s">
        <v>702</v>
      </c>
      <c r="M149" s="8" t="s">
        <v>350</v>
      </c>
      <c r="N149" s="8" t="s">
        <v>3243</v>
      </c>
      <c r="O149" s="9" t="s">
        <v>3244</v>
      </c>
      <c r="P149" s="8" t="s">
        <v>105</v>
      </c>
      <c r="Q149" s="9" t="s">
        <v>3245</v>
      </c>
      <c r="R149" s="8" t="s">
        <v>2716</v>
      </c>
      <c r="S149" s="8" t="s">
        <v>72</v>
      </c>
      <c r="T149" s="8" t="s">
        <v>3103</v>
      </c>
      <c r="U149" s="14" t="s">
        <v>2680</v>
      </c>
      <c r="V149" s="15"/>
      <c r="W149" s="8" t="s">
        <v>2728</v>
      </c>
      <c r="X149" s="8" t="s">
        <v>70</v>
      </c>
    </row>
    <row r="150" s="2" customFormat="1" spans="1:24">
      <c r="A150" s="8">
        <v>149</v>
      </c>
      <c r="B150" s="8" t="s">
        <v>2678</v>
      </c>
      <c r="C150" s="9" t="s">
        <v>3246</v>
      </c>
      <c r="D150" s="8" t="s">
        <v>177</v>
      </c>
      <c r="E150" s="8" t="s">
        <v>177</v>
      </c>
      <c r="F150" s="8">
        <v>3021.18</v>
      </c>
      <c r="G150" s="8">
        <v>90.64</v>
      </c>
      <c r="H150" s="8">
        <v>2930.54</v>
      </c>
      <c r="I150" s="8">
        <v>1</v>
      </c>
      <c r="J150" s="8" t="s">
        <v>70</v>
      </c>
      <c r="K150" s="8"/>
      <c r="L150" s="8" t="s">
        <v>702</v>
      </c>
      <c r="M150" s="8" t="s">
        <v>350</v>
      </c>
      <c r="N150" s="8" t="s">
        <v>3247</v>
      </c>
      <c r="O150" s="9" t="s">
        <v>3248</v>
      </c>
      <c r="P150" s="8" t="s">
        <v>105</v>
      </c>
      <c r="Q150" s="9" t="s">
        <v>3249</v>
      </c>
      <c r="R150" s="8" t="s">
        <v>2680</v>
      </c>
      <c r="S150" s="8" t="s">
        <v>72</v>
      </c>
      <c r="T150" s="8" t="s">
        <v>3103</v>
      </c>
      <c r="U150" s="14" t="s">
        <v>2680</v>
      </c>
      <c r="V150" s="15"/>
      <c r="W150" s="8" t="s">
        <v>2728</v>
      </c>
      <c r="X150" s="8" t="s">
        <v>70</v>
      </c>
    </row>
    <row r="151" s="2" customFormat="1" spans="1:24">
      <c r="A151" s="8">
        <v>150</v>
      </c>
      <c r="B151" s="8" t="s">
        <v>2739</v>
      </c>
      <c r="C151" s="9" t="s">
        <v>3250</v>
      </c>
      <c r="D151" s="8" t="s">
        <v>177</v>
      </c>
      <c r="E151" s="8" t="s">
        <v>177</v>
      </c>
      <c r="F151" s="8">
        <v>7135.17</v>
      </c>
      <c r="G151" s="8">
        <v>214.06</v>
      </c>
      <c r="H151" s="8">
        <v>6921.11</v>
      </c>
      <c r="I151" s="8">
        <v>1</v>
      </c>
      <c r="J151" s="8" t="s">
        <v>70</v>
      </c>
      <c r="K151" s="8"/>
      <c r="L151" s="8" t="s">
        <v>702</v>
      </c>
      <c r="M151" s="8" t="s">
        <v>350</v>
      </c>
      <c r="N151" s="8" t="s">
        <v>3251</v>
      </c>
      <c r="O151" s="9" t="s">
        <v>3252</v>
      </c>
      <c r="P151" s="8" t="s">
        <v>105</v>
      </c>
      <c r="Q151" s="9" t="s">
        <v>3253</v>
      </c>
      <c r="R151" s="8" t="s">
        <v>2744</v>
      </c>
      <c r="S151" s="8" t="s">
        <v>72</v>
      </c>
      <c r="T151" s="8" t="s">
        <v>3103</v>
      </c>
      <c r="U151" s="14" t="s">
        <v>2680</v>
      </c>
      <c r="V151" s="15"/>
      <c r="W151" s="8" t="s">
        <v>2728</v>
      </c>
      <c r="X151" s="8" t="s">
        <v>70</v>
      </c>
    </row>
    <row r="152" s="2" customFormat="1" spans="1:24">
      <c r="A152" s="8">
        <v>151</v>
      </c>
      <c r="B152" s="8" t="s">
        <v>2711</v>
      </c>
      <c r="C152" s="9" t="s">
        <v>3254</v>
      </c>
      <c r="D152" s="8" t="s">
        <v>177</v>
      </c>
      <c r="E152" s="8" t="s">
        <v>177</v>
      </c>
      <c r="F152" s="8">
        <v>3668.25</v>
      </c>
      <c r="G152" s="8">
        <v>110.05</v>
      </c>
      <c r="H152" s="8">
        <v>3558.2</v>
      </c>
      <c r="I152" s="8">
        <v>1</v>
      </c>
      <c r="J152" s="8" t="s">
        <v>70</v>
      </c>
      <c r="K152" s="8"/>
      <c r="L152" s="8" t="s">
        <v>702</v>
      </c>
      <c r="M152" s="8" t="s">
        <v>350</v>
      </c>
      <c r="N152" s="8" t="s">
        <v>3255</v>
      </c>
      <c r="O152" s="9" t="s">
        <v>3256</v>
      </c>
      <c r="P152" s="8" t="s">
        <v>105</v>
      </c>
      <c r="Q152" s="9" t="s">
        <v>3257</v>
      </c>
      <c r="R152" s="8" t="s">
        <v>2716</v>
      </c>
      <c r="S152" s="8" t="s">
        <v>72</v>
      </c>
      <c r="T152" s="8" t="s">
        <v>3103</v>
      </c>
      <c r="U152" s="14" t="s">
        <v>2680</v>
      </c>
      <c r="V152" s="15"/>
      <c r="W152" s="8" t="s">
        <v>2728</v>
      </c>
      <c r="X152" s="8" t="s">
        <v>70</v>
      </c>
    </row>
    <row r="153" s="2" customFormat="1" spans="1:24">
      <c r="A153" s="8">
        <v>152</v>
      </c>
      <c r="B153" s="8" t="s">
        <v>2711</v>
      </c>
      <c r="C153" s="9" t="s">
        <v>3258</v>
      </c>
      <c r="D153" s="8" t="s">
        <v>177</v>
      </c>
      <c r="E153" s="8" t="s">
        <v>177</v>
      </c>
      <c r="F153" s="8">
        <v>3668.25</v>
      </c>
      <c r="G153" s="8">
        <v>110.05</v>
      </c>
      <c r="H153" s="8">
        <v>3558.2</v>
      </c>
      <c r="I153" s="8">
        <v>1</v>
      </c>
      <c r="J153" s="8" t="s">
        <v>70</v>
      </c>
      <c r="K153" s="8"/>
      <c r="L153" s="8" t="s">
        <v>702</v>
      </c>
      <c r="M153" s="8" t="s">
        <v>350</v>
      </c>
      <c r="N153" s="8" t="s">
        <v>3255</v>
      </c>
      <c r="O153" s="9" t="s">
        <v>3256</v>
      </c>
      <c r="P153" s="8" t="s">
        <v>105</v>
      </c>
      <c r="Q153" s="9" t="s">
        <v>3259</v>
      </c>
      <c r="R153" s="8" t="s">
        <v>2716</v>
      </c>
      <c r="S153" s="8" t="s">
        <v>72</v>
      </c>
      <c r="T153" s="8" t="s">
        <v>3103</v>
      </c>
      <c r="U153" s="14" t="s">
        <v>2680</v>
      </c>
      <c r="V153" s="15"/>
      <c r="W153" s="8" t="s">
        <v>2728</v>
      </c>
      <c r="X153" s="8" t="s">
        <v>70</v>
      </c>
    </row>
    <row r="154" s="2" customFormat="1" spans="1:24">
      <c r="A154" s="8">
        <v>153</v>
      </c>
      <c r="B154" s="8" t="s">
        <v>2739</v>
      </c>
      <c r="C154" s="9" t="s">
        <v>3260</v>
      </c>
      <c r="D154" s="8" t="s">
        <v>177</v>
      </c>
      <c r="E154" s="8" t="s">
        <v>177</v>
      </c>
      <c r="F154" s="8">
        <v>864</v>
      </c>
      <c r="G154" s="8">
        <v>25.92</v>
      </c>
      <c r="H154" s="8">
        <v>838.08</v>
      </c>
      <c r="I154" s="8">
        <v>1</v>
      </c>
      <c r="J154" s="8" t="s">
        <v>70</v>
      </c>
      <c r="K154" s="8"/>
      <c r="L154" s="8" t="s">
        <v>702</v>
      </c>
      <c r="M154" s="8" t="s">
        <v>350</v>
      </c>
      <c r="N154" s="8" t="s">
        <v>3261</v>
      </c>
      <c r="O154" s="9" t="s">
        <v>3262</v>
      </c>
      <c r="P154" s="8" t="s">
        <v>105</v>
      </c>
      <c r="Q154" s="9" t="s">
        <v>3263</v>
      </c>
      <c r="R154" s="8" t="s">
        <v>2744</v>
      </c>
      <c r="S154" s="8" t="s">
        <v>72</v>
      </c>
      <c r="T154" s="8" t="s">
        <v>3103</v>
      </c>
      <c r="U154" s="14" t="s">
        <v>2680</v>
      </c>
      <c r="V154" s="15"/>
      <c r="W154" s="8" t="s">
        <v>2728</v>
      </c>
      <c r="X154" s="8" t="s">
        <v>70</v>
      </c>
    </row>
    <row r="155" s="2" customFormat="1" spans="1:24">
      <c r="A155" s="8">
        <v>154</v>
      </c>
      <c r="B155" s="8" t="s">
        <v>2678</v>
      </c>
      <c r="C155" s="9" t="s">
        <v>3264</v>
      </c>
      <c r="D155" s="8" t="s">
        <v>177</v>
      </c>
      <c r="E155" s="8" t="s">
        <v>177</v>
      </c>
      <c r="F155" s="8">
        <v>2101.33</v>
      </c>
      <c r="G155" s="8">
        <v>63.04</v>
      </c>
      <c r="H155" s="8">
        <v>2038.29</v>
      </c>
      <c r="I155" s="8">
        <v>1</v>
      </c>
      <c r="J155" s="8" t="s">
        <v>70</v>
      </c>
      <c r="K155" s="8"/>
      <c r="L155" s="8" t="s">
        <v>2529</v>
      </c>
      <c r="M155" s="8" t="s">
        <v>350</v>
      </c>
      <c r="N155" s="8" t="s">
        <v>3265</v>
      </c>
      <c r="O155" s="9" t="s">
        <v>3266</v>
      </c>
      <c r="P155" s="8" t="s">
        <v>105</v>
      </c>
      <c r="Q155" s="9" t="s">
        <v>3267</v>
      </c>
      <c r="R155" s="8" t="s">
        <v>2680</v>
      </c>
      <c r="S155" s="8" t="s">
        <v>157</v>
      </c>
      <c r="T155" s="8" t="s">
        <v>3103</v>
      </c>
      <c r="U155" s="14" t="s">
        <v>2680</v>
      </c>
      <c r="V155" s="15"/>
      <c r="W155" s="8" t="s">
        <v>2728</v>
      </c>
      <c r="X155" s="8" t="s">
        <v>70</v>
      </c>
    </row>
    <row r="156" s="3" customFormat="1" spans="1:25">
      <c r="A156" s="10">
        <v>155</v>
      </c>
      <c r="B156" s="10" t="s">
        <v>3268</v>
      </c>
      <c r="C156" s="11" t="s">
        <v>3269</v>
      </c>
      <c r="D156" s="10" t="s">
        <v>177</v>
      </c>
      <c r="E156" s="10" t="s">
        <v>177</v>
      </c>
      <c r="F156" s="10">
        <v>5239.99</v>
      </c>
      <c r="G156" s="10">
        <v>157.2</v>
      </c>
      <c r="H156" s="10">
        <v>5082.79</v>
      </c>
      <c r="I156" s="10">
        <v>1</v>
      </c>
      <c r="J156" s="10" t="s">
        <v>70</v>
      </c>
      <c r="K156" s="10"/>
      <c r="L156" s="10" t="s">
        <v>3270</v>
      </c>
      <c r="M156" s="10" t="s">
        <v>350</v>
      </c>
      <c r="N156" s="10" t="s">
        <v>3271</v>
      </c>
      <c r="O156" s="11" t="s">
        <v>3272</v>
      </c>
      <c r="P156" s="10" t="s">
        <v>2680</v>
      </c>
      <c r="Q156" s="11" t="s">
        <v>3273</v>
      </c>
      <c r="R156" s="10" t="s">
        <v>2680</v>
      </c>
      <c r="S156" s="10"/>
      <c r="T156" s="10" t="e">
        <v>#N/A</v>
      </c>
      <c r="U156" s="17" t="s">
        <v>2680</v>
      </c>
      <c r="V156" s="18" t="s">
        <v>2680</v>
      </c>
      <c r="W156" s="10" t="e">
        <v>#N/A</v>
      </c>
      <c r="X156" s="10" t="s">
        <v>70</v>
      </c>
      <c r="Y156" s="3" t="s">
        <v>2750</v>
      </c>
    </row>
    <row r="157" s="3" customFormat="1" spans="1:25">
      <c r="A157" s="10">
        <v>156</v>
      </c>
      <c r="B157" s="10" t="s">
        <v>2678</v>
      </c>
      <c r="C157" s="11" t="s">
        <v>3274</v>
      </c>
      <c r="D157" s="10" t="s">
        <v>177</v>
      </c>
      <c r="E157" s="10" t="s">
        <v>177</v>
      </c>
      <c r="F157" s="10">
        <v>2777.41</v>
      </c>
      <c r="G157" s="10">
        <v>719.52</v>
      </c>
      <c r="H157" s="10">
        <v>2057.89</v>
      </c>
      <c r="I157" s="10">
        <v>1</v>
      </c>
      <c r="J157" s="10" t="s">
        <v>70</v>
      </c>
      <c r="K157" s="10"/>
      <c r="L157" s="10" t="s">
        <v>3270</v>
      </c>
      <c r="M157" s="10" t="s">
        <v>350</v>
      </c>
      <c r="N157" s="10" t="s">
        <v>2699</v>
      </c>
      <c r="O157" s="11" t="s">
        <v>2700</v>
      </c>
      <c r="P157" s="10" t="s">
        <v>2680</v>
      </c>
      <c r="Q157" s="11" t="s">
        <v>3275</v>
      </c>
      <c r="R157" s="10" t="s">
        <v>2680</v>
      </c>
      <c r="S157" s="10"/>
      <c r="T157" s="10" t="e">
        <v>#N/A</v>
      </c>
      <c r="U157" s="17" t="s">
        <v>2680</v>
      </c>
      <c r="V157" s="18" t="s">
        <v>2680</v>
      </c>
      <c r="W157" s="10" t="e">
        <v>#N/A</v>
      </c>
      <c r="X157" s="10" t="s">
        <v>70</v>
      </c>
      <c r="Y157" s="3" t="s">
        <v>2750</v>
      </c>
    </row>
    <row r="158" s="2" customFormat="1" spans="1:24">
      <c r="A158" s="8">
        <v>157</v>
      </c>
      <c r="B158" s="8" t="s">
        <v>2678</v>
      </c>
      <c r="C158" s="9" t="s">
        <v>3276</v>
      </c>
      <c r="D158" s="8" t="s">
        <v>100</v>
      </c>
      <c r="E158" s="8" t="s">
        <v>100</v>
      </c>
      <c r="F158" s="8">
        <v>2668.71</v>
      </c>
      <c r="G158" s="8">
        <v>1805.05</v>
      </c>
      <c r="H158" s="8">
        <v>863.66</v>
      </c>
      <c r="I158" s="8">
        <v>1</v>
      </c>
      <c r="J158" s="8" t="s">
        <v>34</v>
      </c>
      <c r="K158" s="8"/>
      <c r="L158" s="8" t="s">
        <v>158</v>
      </c>
      <c r="M158" s="8" t="s">
        <v>350</v>
      </c>
      <c r="N158" s="8" t="s">
        <v>2770</v>
      </c>
      <c r="O158" s="9" t="s">
        <v>2771</v>
      </c>
      <c r="P158" s="8" t="s">
        <v>2680</v>
      </c>
      <c r="Q158" s="9" t="s">
        <v>3277</v>
      </c>
      <c r="R158" s="8" t="s">
        <v>2680</v>
      </c>
      <c r="S158" s="8" t="s">
        <v>158</v>
      </c>
      <c r="T158" s="8" t="s">
        <v>2684</v>
      </c>
      <c r="U158" s="14">
        <v>19</v>
      </c>
      <c r="V158" s="15" t="s">
        <v>2680</v>
      </c>
      <c r="W158" s="8" t="s">
        <v>2685</v>
      </c>
      <c r="X158" s="8" t="s">
        <v>34</v>
      </c>
    </row>
    <row r="159" s="2" customFormat="1" spans="1:24">
      <c r="A159" s="8">
        <v>158</v>
      </c>
      <c r="B159" s="8" t="s">
        <v>2801</v>
      </c>
      <c r="C159" s="9" t="s">
        <v>3278</v>
      </c>
      <c r="D159" s="8" t="s">
        <v>159</v>
      </c>
      <c r="E159" s="8" t="s">
        <v>159</v>
      </c>
      <c r="F159" s="8">
        <v>2770.53</v>
      </c>
      <c r="G159" s="8">
        <v>83.12</v>
      </c>
      <c r="H159" s="8">
        <v>2687.41</v>
      </c>
      <c r="I159" s="8">
        <v>1</v>
      </c>
      <c r="J159" s="8" t="s">
        <v>34</v>
      </c>
      <c r="K159" s="8"/>
      <c r="L159" s="8" t="s">
        <v>3279</v>
      </c>
      <c r="M159" s="8" t="s">
        <v>350</v>
      </c>
      <c r="N159" s="8" t="s">
        <v>2803</v>
      </c>
      <c r="O159" s="9" t="s">
        <v>2804</v>
      </c>
      <c r="P159" s="8" t="s">
        <v>2680</v>
      </c>
      <c r="Q159" s="9" t="s">
        <v>3280</v>
      </c>
      <c r="R159" s="8" t="s">
        <v>2680</v>
      </c>
      <c r="S159" s="8" t="s">
        <v>159</v>
      </c>
      <c r="T159" s="8" t="s">
        <v>2684</v>
      </c>
      <c r="U159" s="14">
        <v>0.221</v>
      </c>
      <c r="V159" s="15" t="s">
        <v>2680</v>
      </c>
      <c r="W159" s="8" t="s">
        <v>2685</v>
      </c>
      <c r="X159" s="8" t="s">
        <v>34</v>
      </c>
    </row>
    <row r="160" s="2" customFormat="1" spans="1:24">
      <c r="A160" s="8">
        <v>159</v>
      </c>
      <c r="B160" s="8"/>
      <c r="C160" s="9" t="s">
        <v>2686</v>
      </c>
      <c r="D160" s="8" t="s">
        <v>3281</v>
      </c>
      <c r="E160" s="8" t="s">
        <v>3281</v>
      </c>
      <c r="F160" s="8"/>
      <c r="G160" s="8"/>
      <c r="H160" s="8"/>
      <c r="I160" s="8">
        <v>7</v>
      </c>
      <c r="J160" s="8" t="s">
        <v>152</v>
      </c>
      <c r="K160" s="8"/>
      <c r="L160" s="8" t="s">
        <v>3281</v>
      </c>
      <c r="M160" s="8" t="s">
        <v>350</v>
      </c>
      <c r="N160" s="8" t="s">
        <v>2687</v>
      </c>
      <c r="O160" s="9" t="s">
        <v>350</v>
      </c>
      <c r="P160" s="8" t="s">
        <v>2680</v>
      </c>
      <c r="Q160" s="9" t="s">
        <v>3282</v>
      </c>
      <c r="R160" s="8"/>
      <c r="S160" s="8" t="s">
        <v>160</v>
      </c>
      <c r="T160" s="8" t="s">
        <v>81</v>
      </c>
      <c r="U160" s="14">
        <v>7</v>
      </c>
      <c r="V160" s="15" t="s">
        <v>3283</v>
      </c>
      <c r="W160" s="8" t="s">
        <v>2685</v>
      </c>
      <c r="X160" s="8" t="s">
        <v>152</v>
      </c>
    </row>
    <row r="161" s="2" customFormat="1" spans="1:24">
      <c r="A161" s="8">
        <v>160</v>
      </c>
      <c r="B161" s="8"/>
      <c r="C161" s="9" t="s">
        <v>2686</v>
      </c>
      <c r="D161" s="8" t="s">
        <v>3281</v>
      </c>
      <c r="E161" s="8" t="s">
        <v>3281</v>
      </c>
      <c r="F161" s="8"/>
      <c r="G161" s="8"/>
      <c r="H161" s="8"/>
      <c r="I161" s="8">
        <v>9</v>
      </c>
      <c r="J161" s="8" t="s">
        <v>152</v>
      </c>
      <c r="K161" s="8"/>
      <c r="L161" s="8" t="s">
        <v>3281</v>
      </c>
      <c r="M161" s="8" t="s">
        <v>350</v>
      </c>
      <c r="N161" s="8" t="s">
        <v>2689</v>
      </c>
      <c r="O161" s="9" t="s">
        <v>350</v>
      </c>
      <c r="P161" s="8" t="s">
        <v>2680</v>
      </c>
      <c r="Q161" s="9" t="s">
        <v>3284</v>
      </c>
      <c r="R161" s="8"/>
      <c r="S161" s="8" t="s">
        <v>160</v>
      </c>
      <c r="T161" s="8" t="s">
        <v>81</v>
      </c>
      <c r="U161" s="14">
        <v>9</v>
      </c>
      <c r="V161" s="15" t="s">
        <v>3283</v>
      </c>
      <c r="W161" s="8" t="s">
        <v>2685</v>
      </c>
      <c r="X161" s="8" t="s">
        <v>152</v>
      </c>
    </row>
    <row r="162" s="2" customFormat="1" spans="1:24">
      <c r="A162" s="8">
        <v>161</v>
      </c>
      <c r="B162" s="8" t="s">
        <v>2678</v>
      </c>
      <c r="C162" s="9" t="s">
        <v>3285</v>
      </c>
      <c r="D162" s="8" t="s">
        <v>53</v>
      </c>
      <c r="E162" s="8" t="s">
        <v>53</v>
      </c>
      <c r="F162" s="8">
        <v>542.65</v>
      </c>
      <c r="G162" s="8">
        <v>140.46</v>
      </c>
      <c r="H162" s="8">
        <v>402.19</v>
      </c>
      <c r="I162" s="8">
        <v>1</v>
      </c>
      <c r="J162" s="8" t="s">
        <v>34</v>
      </c>
      <c r="K162" s="8"/>
      <c r="L162" s="8" t="s">
        <v>134</v>
      </c>
      <c r="M162" s="8" t="s">
        <v>350</v>
      </c>
      <c r="N162" s="8" t="s">
        <v>2699</v>
      </c>
      <c r="O162" s="9" t="s">
        <v>2700</v>
      </c>
      <c r="P162" s="8" t="s">
        <v>2680</v>
      </c>
      <c r="Q162" s="9" t="s">
        <v>3286</v>
      </c>
      <c r="R162" s="8" t="s">
        <v>2680</v>
      </c>
      <c r="S162" s="8" t="s">
        <v>53</v>
      </c>
      <c r="T162" s="8" t="s">
        <v>2684</v>
      </c>
      <c r="U162" s="14">
        <v>1.5</v>
      </c>
      <c r="V162" s="15" t="s">
        <v>2680</v>
      </c>
      <c r="W162" s="8" t="s">
        <v>2685</v>
      </c>
      <c r="X162" s="8" t="s">
        <v>34</v>
      </c>
    </row>
    <row r="163" s="2" customFormat="1" spans="1:24">
      <c r="A163" s="8">
        <v>162</v>
      </c>
      <c r="B163" s="8" t="s">
        <v>2678</v>
      </c>
      <c r="C163" s="9" t="s">
        <v>3287</v>
      </c>
      <c r="D163" s="8" t="s">
        <v>53</v>
      </c>
      <c r="E163" s="8" t="s">
        <v>53</v>
      </c>
      <c r="F163" s="8">
        <v>803.35</v>
      </c>
      <c r="G163" s="8">
        <v>175.79</v>
      </c>
      <c r="H163" s="8">
        <v>627.56</v>
      </c>
      <c r="I163" s="8">
        <v>1</v>
      </c>
      <c r="J163" s="8" t="s">
        <v>34</v>
      </c>
      <c r="K163" s="8"/>
      <c r="L163" s="8" t="s">
        <v>134</v>
      </c>
      <c r="M163" s="8" t="s">
        <v>350</v>
      </c>
      <c r="N163" s="8" t="s">
        <v>3288</v>
      </c>
      <c r="O163" s="9" t="s">
        <v>3289</v>
      </c>
      <c r="P163" s="8" t="s">
        <v>2680</v>
      </c>
      <c r="Q163" s="9" t="s">
        <v>3290</v>
      </c>
      <c r="R163" s="8" t="s">
        <v>2680</v>
      </c>
      <c r="S163" s="8" t="s">
        <v>53</v>
      </c>
      <c r="T163" s="8" t="s">
        <v>2684</v>
      </c>
      <c r="U163" s="14">
        <v>2.5</v>
      </c>
      <c r="V163" s="15" t="s">
        <v>2680</v>
      </c>
      <c r="W163" s="8" t="s">
        <v>2685</v>
      </c>
      <c r="X163" s="8" t="s">
        <v>34</v>
      </c>
    </row>
    <row r="164" s="2" customFormat="1" spans="1:24">
      <c r="A164" s="8">
        <v>163</v>
      </c>
      <c r="B164" s="8" t="s">
        <v>2678</v>
      </c>
      <c r="C164" s="9" t="s">
        <v>3291</v>
      </c>
      <c r="D164" s="8" t="s">
        <v>53</v>
      </c>
      <c r="E164" s="8" t="s">
        <v>53</v>
      </c>
      <c r="F164" s="8">
        <v>803.36</v>
      </c>
      <c r="G164" s="8">
        <v>175.79</v>
      </c>
      <c r="H164" s="8">
        <v>627.57</v>
      </c>
      <c r="I164" s="8">
        <v>1</v>
      </c>
      <c r="J164" s="8" t="s">
        <v>34</v>
      </c>
      <c r="K164" s="8"/>
      <c r="L164" s="8" t="s">
        <v>134</v>
      </c>
      <c r="M164" s="8" t="s">
        <v>350</v>
      </c>
      <c r="N164" s="8" t="s">
        <v>3288</v>
      </c>
      <c r="O164" s="9" t="s">
        <v>3289</v>
      </c>
      <c r="P164" s="8" t="s">
        <v>2680</v>
      </c>
      <c r="Q164" s="9" t="s">
        <v>3292</v>
      </c>
      <c r="R164" s="8" t="s">
        <v>2680</v>
      </c>
      <c r="S164" s="8" t="s">
        <v>53</v>
      </c>
      <c r="T164" s="8" t="s">
        <v>2684</v>
      </c>
      <c r="U164" s="14">
        <v>2.5</v>
      </c>
      <c r="V164" s="15" t="s">
        <v>2680</v>
      </c>
      <c r="W164" s="8" t="s">
        <v>2685</v>
      </c>
      <c r="X164" s="8" t="s">
        <v>34</v>
      </c>
    </row>
    <row r="165" s="2" customFormat="1" spans="1:24">
      <c r="A165" s="8">
        <v>164</v>
      </c>
      <c r="B165" s="8" t="s">
        <v>2711</v>
      </c>
      <c r="C165" s="9" t="s">
        <v>3293</v>
      </c>
      <c r="D165" s="8" t="s">
        <v>53</v>
      </c>
      <c r="E165" s="8" t="s">
        <v>53</v>
      </c>
      <c r="F165" s="8">
        <v>985.38</v>
      </c>
      <c r="G165" s="8">
        <v>269.04</v>
      </c>
      <c r="H165" s="8">
        <v>716.34</v>
      </c>
      <c r="I165" s="8">
        <v>1</v>
      </c>
      <c r="J165" s="8" t="s">
        <v>34</v>
      </c>
      <c r="K165" s="8"/>
      <c r="L165" s="8" t="s">
        <v>134</v>
      </c>
      <c r="M165" s="8" t="s">
        <v>350</v>
      </c>
      <c r="N165" s="8" t="s">
        <v>3294</v>
      </c>
      <c r="O165" s="9" t="s">
        <v>3295</v>
      </c>
      <c r="P165" s="8" t="s">
        <v>2680</v>
      </c>
      <c r="Q165" s="9" t="s">
        <v>3296</v>
      </c>
      <c r="R165" s="8" t="s">
        <v>2716</v>
      </c>
      <c r="S165" s="8" t="s">
        <v>53</v>
      </c>
      <c r="T165" s="8" t="s">
        <v>2684</v>
      </c>
      <c r="U165" s="14">
        <v>1.5</v>
      </c>
      <c r="V165" s="15" t="s">
        <v>2680</v>
      </c>
      <c r="W165" s="8" t="s">
        <v>2685</v>
      </c>
      <c r="X165" s="8" t="s">
        <v>34</v>
      </c>
    </row>
    <row r="166" s="2" customFormat="1" spans="1:24">
      <c r="A166" s="8">
        <v>165</v>
      </c>
      <c r="B166" s="8" t="s">
        <v>2678</v>
      </c>
      <c r="C166" s="9" t="s">
        <v>3297</v>
      </c>
      <c r="D166" s="8" t="s">
        <v>53</v>
      </c>
      <c r="E166" s="8" t="s">
        <v>53</v>
      </c>
      <c r="F166" s="8">
        <v>933.26</v>
      </c>
      <c r="G166" s="8">
        <v>279.2</v>
      </c>
      <c r="H166" s="8">
        <v>654.06</v>
      </c>
      <c r="I166" s="8">
        <v>1</v>
      </c>
      <c r="J166" s="8" t="s">
        <v>34</v>
      </c>
      <c r="K166" s="8"/>
      <c r="L166" s="8" t="s">
        <v>134</v>
      </c>
      <c r="M166" s="8" t="s">
        <v>350</v>
      </c>
      <c r="N166" s="8" t="s">
        <v>3298</v>
      </c>
      <c r="O166" s="9" t="s">
        <v>3299</v>
      </c>
      <c r="P166" s="8" t="s">
        <v>2680</v>
      </c>
      <c r="Q166" s="9" t="s">
        <v>3300</v>
      </c>
      <c r="R166" s="8" t="s">
        <v>2680</v>
      </c>
      <c r="S166" s="8" t="s">
        <v>53</v>
      </c>
      <c r="T166" s="8" t="s">
        <v>2684</v>
      </c>
      <c r="U166" s="14">
        <v>2.5</v>
      </c>
      <c r="V166" s="15" t="s">
        <v>2680</v>
      </c>
      <c r="W166" s="8" t="s">
        <v>2685</v>
      </c>
      <c r="X166" s="8" t="s">
        <v>34</v>
      </c>
    </row>
    <row r="167" s="2" customFormat="1" spans="1:24">
      <c r="A167" s="8">
        <v>166</v>
      </c>
      <c r="B167" s="8" t="s">
        <v>2801</v>
      </c>
      <c r="C167" s="9" t="s">
        <v>3301</v>
      </c>
      <c r="D167" s="8" t="s">
        <v>53</v>
      </c>
      <c r="E167" s="8" t="s">
        <v>53</v>
      </c>
      <c r="F167" s="8">
        <v>909.46</v>
      </c>
      <c r="G167" s="8">
        <v>27.28</v>
      </c>
      <c r="H167" s="8">
        <v>882.18</v>
      </c>
      <c r="I167" s="8">
        <v>1</v>
      </c>
      <c r="J167" s="8" t="s">
        <v>34</v>
      </c>
      <c r="K167" s="8"/>
      <c r="L167" s="8" t="s">
        <v>3302</v>
      </c>
      <c r="M167" s="8" t="s">
        <v>350</v>
      </c>
      <c r="N167" s="8" t="s">
        <v>2803</v>
      </c>
      <c r="O167" s="9" t="s">
        <v>2804</v>
      </c>
      <c r="P167" s="8" t="s">
        <v>2680</v>
      </c>
      <c r="Q167" s="9" t="s">
        <v>3303</v>
      </c>
      <c r="R167" s="8" t="s">
        <v>2680</v>
      </c>
      <c r="S167" s="8" t="s">
        <v>53</v>
      </c>
      <c r="T167" s="8" t="s">
        <v>2684</v>
      </c>
      <c r="U167" s="14">
        <v>3</v>
      </c>
      <c r="V167" s="15" t="s">
        <v>2680</v>
      </c>
      <c r="W167" s="8" t="s">
        <v>2685</v>
      </c>
      <c r="X167" s="8" t="s">
        <v>34</v>
      </c>
    </row>
    <row r="168" s="2" customFormat="1" spans="1:24">
      <c r="A168" s="8">
        <v>167</v>
      </c>
      <c r="B168" s="8" t="s">
        <v>2702</v>
      </c>
      <c r="C168" s="9" t="s">
        <v>3304</v>
      </c>
      <c r="D168" s="8" t="s">
        <v>53</v>
      </c>
      <c r="E168" s="8" t="s">
        <v>53</v>
      </c>
      <c r="F168" s="8">
        <v>599.04</v>
      </c>
      <c r="G168" s="8">
        <v>187.15</v>
      </c>
      <c r="H168" s="8">
        <v>411.89</v>
      </c>
      <c r="I168" s="8">
        <v>1</v>
      </c>
      <c r="J168" s="8" t="s">
        <v>34</v>
      </c>
      <c r="K168" s="8"/>
      <c r="L168" s="8" t="s">
        <v>3302</v>
      </c>
      <c r="M168" s="8" t="s">
        <v>350</v>
      </c>
      <c r="N168" s="8" t="s">
        <v>3305</v>
      </c>
      <c r="O168" s="9" t="s">
        <v>3306</v>
      </c>
      <c r="P168" s="8" t="s">
        <v>2680</v>
      </c>
      <c r="Q168" s="9" t="s">
        <v>3307</v>
      </c>
      <c r="R168" s="8" t="s">
        <v>2680</v>
      </c>
      <c r="S168" s="8" t="s">
        <v>53</v>
      </c>
      <c r="T168" s="8" t="s">
        <v>2684</v>
      </c>
      <c r="U168" s="14">
        <v>2.5</v>
      </c>
      <c r="V168" s="15" t="s">
        <v>2680</v>
      </c>
      <c r="W168" s="8" t="s">
        <v>2685</v>
      </c>
      <c r="X168" s="8" t="s">
        <v>34</v>
      </c>
    </row>
    <row r="169" s="2" customFormat="1" spans="1:24">
      <c r="A169" s="8">
        <v>168</v>
      </c>
      <c r="B169" s="8" t="s">
        <v>2678</v>
      </c>
      <c r="C169" s="9" t="s">
        <v>3308</v>
      </c>
      <c r="D169" s="8" t="s">
        <v>53</v>
      </c>
      <c r="E169" s="8" t="s">
        <v>53</v>
      </c>
      <c r="F169" s="8">
        <v>581.81</v>
      </c>
      <c r="G169" s="8">
        <v>48.79</v>
      </c>
      <c r="H169" s="8">
        <v>533.02</v>
      </c>
      <c r="I169" s="8">
        <v>1</v>
      </c>
      <c r="J169" s="8" t="s">
        <v>34</v>
      </c>
      <c r="K169" s="8"/>
      <c r="L169" s="8" t="s">
        <v>3302</v>
      </c>
      <c r="M169" s="8" t="s">
        <v>350</v>
      </c>
      <c r="N169" s="8" t="s">
        <v>2718</v>
      </c>
      <c r="O169" s="9" t="s">
        <v>2719</v>
      </c>
      <c r="P169" s="8" t="s">
        <v>2680</v>
      </c>
      <c r="Q169" s="9" t="s">
        <v>3309</v>
      </c>
      <c r="R169" s="8" t="s">
        <v>2680</v>
      </c>
      <c r="S169" s="8" t="s">
        <v>53</v>
      </c>
      <c r="T169" s="8" t="s">
        <v>2684</v>
      </c>
      <c r="U169" s="14">
        <v>2.5</v>
      </c>
      <c r="V169" s="15" t="s">
        <v>2680</v>
      </c>
      <c r="W169" s="8" t="s">
        <v>2685</v>
      </c>
      <c r="X169" s="8" t="s">
        <v>34</v>
      </c>
    </row>
    <row r="170" s="2" customFormat="1" spans="1:24">
      <c r="A170" s="8">
        <v>169</v>
      </c>
      <c r="B170" s="8" t="s">
        <v>2739</v>
      </c>
      <c r="C170" s="9" t="s">
        <v>3310</v>
      </c>
      <c r="D170" s="8" t="s">
        <v>53</v>
      </c>
      <c r="E170" s="8" t="s">
        <v>53</v>
      </c>
      <c r="F170" s="8">
        <v>1009.96</v>
      </c>
      <c r="G170" s="8">
        <v>206.51</v>
      </c>
      <c r="H170" s="8">
        <v>803.45</v>
      </c>
      <c r="I170" s="8">
        <v>1</v>
      </c>
      <c r="J170" s="8" t="s">
        <v>34</v>
      </c>
      <c r="K170" s="8"/>
      <c r="L170" s="8" t="s">
        <v>3302</v>
      </c>
      <c r="M170" s="8" t="s">
        <v>350</v>
      </c>
      <c r="N170" s="8" t="s">
        <v>2718</v>
      </c>
      <c r="O170" s="9" t="s">
        <v>2719</v>
      </c>
      <c r="P170" s="8" t="s">
        <v>2680</v>
      </c>
      <c r="Q170" s="9" t="s">
        <v>3311</v>
      </c>
      <c r="R170" s="8" t="s">
        <v>2744</v>
      </c>
      <c r="S170" s="8" t="s">
        <v>53</v>
      </c>
      <c r="T170" s="8" t="s">
        <v>2684</v>
      </c>
      <c r="U170" s="14">
        <v>2.5</v>
      </c>
      <c r="V170" s="15" t="s">
        <v>2680</v>
      </c>
      <c r="W170" s="8" t="s">
        <v>2685</v>
      </c>
      <c r="X170" s="8" t="s">
        <v>34</v>
      </c>
    </row>
    <row r="171" s="2" customFormat="1" spans="1:24">
      <c r="A171" s="8">
        <v>170</v>
      </c>
      <c r="B171" s="8" t="s">
        <v>2711</v>
      </c>
      <c r="C171" s="9" t="s">
        <v>3312</v>
      </c>
      <c r="D171" s="8" t="s">
        <v>53</v>
      </c>
      <c r="E171" s="8" t="s">
        <v>53</v>
      </c>
      <c r="F171" s="8">
        <v>1995.36</v>
      </c>
      <c r="G171" s="8">
        <v>516.81</v>
      </c>
      <c r="H171" s="8">
        <v>1478.55</v>
      </c>
      <c r="I171" s="8">
        <v>1</v>
      </c>
      <c r="J171" s="8" t="s">
        <v>34</v>
      </c>
      <c r="K171" s="8"/>
      <c r="L171" s="8" t="s">
        <v>3313</v>
      </c>
      <c r="M171" s="8" t="s">
        <v>350</v>
      </c>
      <c r="N171" s="8" t="s">
        <v>2713</v>
      </c>
      <c r="O171" s="9" t="s">
        <v>2714</v>
      </c>
      <c r="P171" s="8" t="s">
        <v>2680</v>
      </c>
      <c r="Q171" s="9" t="s">
        <v>3314</v>
      </c>
      <c r="R171" s="8" t="s">
        <v>2716</v>
      </c>
      <c r="S171" s="8" t="s">
        <v>53</v>
      </c>
      <c r="T171" s="8" t="s">
        <v>2684</v>
      </c>
      <c r="U171" s="14">
        <v>2.5</v>
      </c>
      <c r="V171" s="15" t="s">
        <v>2680</v>
      </c>
      <c r="W171" s="8" t="s">
        <v>2685</v>
      </c>
      <c r="X171" s="8" t="s">
        <v>34</v>
      </c>
    </row>
    <row r="172" s="2" customFormat="1" spans="1:24">
      <c r="A172" s="8">
        <v>171</v>
      </c>
      <c r="B172" s="8" t="s">
        <v>2678</v>
      </c>
      <c r="C172" s="9" t="s">
        <v>3315</v>
      </c>
      <c r="D172" s="8" t="s">
        <v>53</v>
      </c>
      <c r="E172" s="8" t="s">
        <v>53</v>
      </c>
      <c r="F172" s="8">
        <v>5963.97</v>
      </c>
      <c r="G172" s="8">
        <v>178.92</v>
      </c>
      <c r="H172" s="8">
        <v>5785.05</v>
      </c>
      <c r="I172" s="8">
        <v>1</v>
      </c>
      <c r="J172" s="8" t="s">
        <v>34</v>
      </c>
      <c r="K172" s="8"/>
      <c r="L172" s="8" t="s">
        <v>2680</v>
      </c>
      <c r="M172" s="8" t="s">
        <v>350</v>
      </c>
      <c r="N172" s="8" t="s">
        <v>3316</v>
      </c>
      <c r="O172" s="9" t="s">
        <v>3317</v>
      </c>
      <c r="P172" s="8" t="s">
        <v>2680</v>
      </c>
      <c r="Q172" s="9" t="s">
        <v>3318</v>
      </c>
      <c r="R172" s="8" t="s">
        <v>2680</v>
      </c>
      <c r="S172" s="8" t="s">
        <v>53</v>
      </c>
      <c r="T172" s="8" t="s">
        <v>2684</v>
      </c>
      <c r="U172" s="14">
        <v>2</v>
      </c>
      <c r="V172" s="15" t="s">
        <v>2680</v>
      </c>
      <c r="W172" s="8" t="s">
        <v>2685</v>
      </c>
      <c r="X172" s="8" t="s">
        <v>34</v>
      </c>
    </row>
    <row r="173" s="2" customFormat="1" spans="1:24">
      <c r="A173" s="8">
        <v>172</v>
      </c>
      <c r="B173" s="8"/>
      <c r="C173" s="9" t="s">
        <v>2686</v>
      </c>
      <c r="D173" s="8" t="s">
        <v>28</v>
      </c>
      <c r="E173" s="8" t="s">
        <v>28</v>
      </c>
      <c r="F173" s="8"/>
      <c r="G173" s="8"/>
      <c r="H173" s="8"/>
      <c r="I173" s="8">
        <v>1.5</v>
      </c>
      <c r="J173" s="8" t="s">
        <v>152</v>
      </c>
      <c r="K173" s="8"/>
      <c r="L173" s="8" t="s">
        <v>28</v>
      </c>
      <c r="M173" s="8" t="s">
        <v>350</v>
      </c>
      <c r="N173" s="8" t="s">
        <v>3319</v>
      </c>
      <c r="O173" s="9" t="s">
        <v>350</v>
      </c>
      <c r="P173" s="8" t="s">
        <v>2680</v>
      </c>
      <c r="Q173" s="9" t="s">
        <v>3320</v>
      </c>
      <c r="R173" s="8"/>
      <c r="S173" s="8" t="s">
        <v>28</v>
      </c>
      <c r="T173" s="8" t="s">
        <v>81</v>
      </c>
      <c r="U173" s="8">
        <v>1.5</v>
      </c>
      <c r="V173" s="15" t="s">
        <v>3283</v>
      </c>
      <c r="W173" s="8" t="s">
        <v>2685</v>
      </c>
      <c r="X173" s="8" t="s">
        <v>152</v>
      </c>
    </row>
    <row r="174" s="2" customFormat="1" spans="1:24">
      <c r="A174" s="8">
        <v>173</v>
      </c>
      <c r="B174" s="8"/>
      <c r="C174" s="9" t="s">
        <v>2686</v>
      </c>
      <c r="D174" s="8" t="s">
        <v>28</v>
      </c>
      <c r="E174" s="8" t="s">
        <v>28</v>
      </c>
      <c r="F174" s="8"/>
      <c r="G174" s="8"/>
      <c r="H174" s="8"/>
      <c r="I174" s="8">
        <v>1.5</v>
      </c>
      <c r="J174" s="8" t="s">
        <v>152</v>
      </c>
      <c r="K174" s="8"/>
      <c r="L174" s="8" t="s">
        <v>28</v>
      </c>
      <c r="M174" s="8" t="s">
        <v>350</v>
      </c>
      <c r="N174" s="8" t="s">
        <v>3319</v>
      </c>
      <c r="O174" s="9" t="s">
        <v>350</v>
      </c>
      <c r="P174" s="8" t="s">
        <v>2680</v>
      </c>
      <c r="Q174" s="9" t="s">
        <v>3321</v>
      </c>
      <c r="R174" s="8"/>
      <c r="S174" s="8" t="s">
        <v>28</v>
      </c>
      <c r="T174" s="8" t="s">
        <v>81</v>
      </c>
      <c r="U174" s="8">
        <v>1.5</v>
      </c>
      <c r="V174" s="15" t="s">
        <v>3283</v>
      </c>
      <c r="W174" s="8" t="s">
        <v>2685</v>
      </c>
      <c r="X174" s="8" t="s">
        <v>152</v>
      </c>
    </row>
    <row r="175" s="2" customFormat="1" spans="1:24">
      <c r="A175" s="8">
        <v>174</v>
      </c>
      <c r="B175" s="8"/>
      <c r="C175" s="9" t="s">
        <v>2686</v>
      </c>
      <c r="D175" s="8" t="s">
        <v>28</v>
      </c>
      <c r="E175" s="8" t="s">
        <v>28</v>
      </c>
      <c r="F175" s="8"/>
      <c r="G175" s="8"/>
      <c r="H175" s="8"/>
      <c r="I175" s="8">
        <v>1</v>
      </c>
      <c r="J175" s="8" t="s">
        <v>152</v>
      </c>
      <c r="K175" s="8"/>
      <c r="L175" s="8" t="s">
        <v>28</v>
      </c>
      <c r="M175" s="8" t="s">
        <v>350</v>
      </c>
      <c r="N175" s="8" t="s">
        <v>3319</v>
      </c>
      <c r="O175" s="9" t="s">
        <v>350</v>
      </c>
      <c r="P175" s="8" t="s">
        <v>2680</v>
      </c>
      <c r="Q175" s="9" t="s">
        <v>3322</v>
      </c>
      <c r="R175" s="8"/>
      <c r="S175" s="8" t="s">
        <v>28</v>
      </c>
      <c r="T175" s="8" t="s">
        <v>81</v>
      </c>
      <c r="U175" s="8">
        <v>1</v>
      </c>
      <c r="V175" s="15" t="s">
        <v>3283</v>
      </c>
      <c r="W175" s="8" t="s">
        <v>2685</v>
      </c>
      <c r="X175" s="8" t="s">
        <v>152</v>
      </c>
    </row>
    <row r="176" s="2" customFormat="1" spans="1:24">
      <c r="A176" s="8">
        <v>175</v>
      </c>
      <c r="B176" s="8"/>
      <c r="C176" s="9" t="s">
        <v>2686</v>
      </c>
      <c r="D176" s="8" t="s">
        <v>28</v>
      </c>
      <c r="E176" s="8" t="s">
        <v>28</v>
      </c>
      <c r="F176" s="8"/>
      <c r="G176" s="8"/>
      <c r="H176" s="8"/>
      <c r="I176" s="8">
        <v>1.5</v>
      </c>
      <c r="J176" s="8" t="s">
        <v>152</v>
      </c>
      <c r="K176" s="8"/>
      <c r="L176" s="8" t="s">
        <v>28</v>
      </c>
      <c r="M176" s="8" t="s">
        <v>350</v>
      </c>
      <c r="N176" s="8" t="s">
        <v>3323</v>
      </c>
      <c r="O176" s="9" t="s">
        <v>350</v>
      </c>
      <c r="P176" s="8" t="s">
        <v>2680</v>
      </c>
      <c r="Q176" s="9" t="s">
        <v>3324</v>
      </c>
      <c r="R176" s="8"/>
      <c r="S176" s="8" t="s">
        <v>28</v>
      </c>
      <c r="T176" s="8" t="s">
        <v>81</v>
      </c>
      <c r="U176" s="8">
        <v>1.5</v>
      </c>
      <c r="V176" s="15" t="s">
        <v>3283</v>
      </c>
      <c r="W176" s="8" t="s">
        <v>2685</v>
      </c>
      <c r="X176" s="8" t="s">
        <v>152</v>
      </c>
    </row>
    <row r="177" s="2" customFormat="1" spans="1:24">
      <c r="A177" s="8">
        <v>176</v>
      </c>
      <c r="B177" s="8"/>
      <c r="C177" s="9" t="s">
        <v>2686</v>
      </c>
      <c r="D177" s="8" t="s">
        <v>28</v>
      </c>
      <c r="E177" s="8" t="s">
        <v>28</v>
      </c>
      <c r="F177" s="8"/>
      <c r="G177" s="8"/>
      <c r="H177" s="8"/>
      <c r="I177" s="8">
        <v>2</v>
      </c>
      <c r="J177" s="8" t="s">
        <v>152</v>
      </c>
      <c r="K177" s="8"/>
      <c r="L177" s="8" t="s">
        <v>28</v>
      </c>
      <c r="M177" s="8" t="s">
        <v>350</v>
      </c>
      <c r="N177" s="8" t="s">
        <v>2687</v>
      </c>
      <c r="O177" s="9" t="s">
        <v>350</v>
      </c>
      <c r="P177" s="8" t="s">
        <v>2680</v>
      </c>
      <c r="Q177" s="9" t="s">
        <v>3325</v>
      </c>
      <c r="R177" s="8"/>
      <c r="S177" s="8" t="s">
        <v>28</v>
      </c>
      <c r="T177" s="8" t="s">
        <v>81</v>
      </c>
      <c r="U177" s="8">
        <v>2</v>
      </c>
      <c r="V177" s="15" t="s">
        <v>3283</v>
      </c>
      <c r="W177" s="8" t="s">
        <v>2685</v>
      </c>
      <c r="X177" s="8" t="s">
        <v>152</v>
      </c>
    </row>
    <row r="178" s="2" customFormat="1" spans="1:24">
      <c r="A178" s="8">
        <v>177</v>
      </c>
      <c r="B178" s="8"/>
      <c r="C178" s="9" t="s">
        <v>2686</v>
      </c>
      <c r="D178" s="8" t="s">
        <v>28</v>
      </c>
      <c r="E178" s="8" t="s">
        <v>28</v>
      </c>
      <c r="F178" s="8"/>
      <c r="G178" s="8"/>
      <c r="H178" s="8"/>
      <c r="I178" s="8">
        <v>9.5</v>
      </c>
      <c r="J178" s="8" t="s">
        <v>152</v>
      </c>
      <c r="K178" s="8"/>
      <c r="L178" s="8" t="s">
        <v>28</v>
      </c>
      <c r="M178" s="8" t="s">
        <v>350</v>
      </c>
      <c r="N178" s="8" t="s">
        <v>3326</v>
      </c>
      <c r="O178" s="9" t="s">
        <v>350</v>
      </c>
      <c r="P178" s="8" t="s">
        <v>2680</v>
      </c>
      <c r="Q178" s="9" t="s">
        <v>3327</v>
      </c>
      <c r="R178" s="8"/>
      <c r="S178" s="8" t="s">
        <v>28</v>
      </c>
      <c r="T178" s="8" t="s">
        <v>81</v>
      </c>
      <c r="U178" s="8">
        <v>9.5</v>
      </c>
      <c r="V178" s="15" t="s">
        <v>3283</v>
      </c>
      <c r="W178" s="8" t="s">
        <v>2685</v>
      </c>
      <c r="X178" s="8" t="s">
        <v>152</v>
      </c>
    </row>
    <row r="179" s="2" customFormat="1" spans="1:24">
      <c r="A179" s="8">
        <v>178</v>
      </c>
      <c r="B179" s="8"/>
      <c r="C179" s="9" t="s">
        <v>2686</v>
      </c>
      <c r="D179" s="8" t="s">
        <v>28</v>
      </c>
      <c r="E179" s="8" t="s">
        <v>28</v>
      </c>
      <c r="F179" s="8"/>
      <c r="G179" s="8"/>
      <c r="H179" s="8"/>
      <c r="I179" s="8">
        <v>2</v>
      </c>
      <c r="J179" s="8" t="s">
        <v>152</v>
      </c>
      <c r="K179" s="8"/>
      <c r="L179" s="8" t="s">
        <v>28</v>
      </c>
      <c r="M179" s="8" t="s">
        <v>350</v>
      </c>
      <c r="N179" s="8" t="s">
        <v>2689</v>
      </c>
      <c r="O179" s="9" t="s">
        <v>350</v>
      </c>
      <c r="P179" s="8" t="s">
        <v>2680</v>
      </c>
      <c r="Q179" s="9" t="s">
        <v>3328</v>
      </c>
      <c r="R179" s="8"/>
      <c r="S179" s="8" t="s">
        <v>28</v>
      </c>
      <c r="T179" s="8" t="s">
        <v>81</v>
      </c>
      <c r="U179" s="8">
        <v>2</v>
      </c>
      <c r="V179" s="15" t="s">
        <v>3283</v>
      </c>
      <c r="W179" s="8" t="s">
        <v>2685</v>
      </c>
      <c r="X179" s="8" t="s">
        <v>152</v>
      </c>
    </row>
    <row r="180" spans="6:7">
      <c r="F180" s="2">
        <f>SUM(F2:F179)</f>
        <v>669390.86</v>
      </c>
      <c r="G180" s="2">
        <f>SUM(G2:G179)</f>
        <v>55889.47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地市透视表</vt:lpstr>
      <vt:lpstr>汇总</vt:lpstr>
      <vt:lpstr>衢州 </vt:lpstr>
      <vt:lpstr>绍兴</vt:lpstr>
      <vt:lpstr>宁波</vt:lpstr>
      <vt:lpstr>温州</vt:lpstr>
      <vt:lpstr>金华</vt:lpstr>
      <vt:lpstr>杭州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k3erp</dc:creator>
  <cp:lastModifiedBy>jiang</cp:lastModifiedBy>
  <dcterms:created xsi:type="dcterms:W3CDTF">2022-11-07T02:30:00Z</dcterms:created>
  <dcterms:modified xsi:type="dcterms:W3CDTF">2025-01-16T01:49:02Z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1D6830B6F45E4440AA00D0E4099A6582_13</vt:lpwstr>
  </property>
  <property fmtid="{D5CDD505-2E9C-101B-9397-08002B2CF9AE}" pid="3" name="KSOProductBuildVer">
    <vt:lpwstr>2052-12.8.2.18606</vt:lpwstr>
  </property>
  <property fmtid="{D5CDD505-2E9C-101B-9397-08002B2CF9AE}" pid="4" name="KSOReadingLayout">
    <vt:bool>true</vt:bool>
  </property>
</Properties>
</file>